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5'!$A$1:$K$89</definedName>
  </definedNames>
  <calcPr fullCalcOnLoad="1"/>
</workbook>
</file>

<file path=xl/sharedStrings.xml><?xml version="1.0" encoding="utf-8"?>
<sst xmlns="http://schemas.openxmlformats.org/spreadsheetml/2006/main" count="148" uniqueCount="62">
  <si>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</si>
  <si>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</si>
  <si>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</si>
  <si>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</si>
  <si>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</si>
  <si>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</si>
  <si>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</si>
  <si>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</si>
  <si>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</si>
  <si>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</si>
  <si>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</si>
  <si>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</si>
  <si>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</si>
  <si>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</si>
  <si>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</si>
  <si>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</si>
  <si>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</si>
  <si>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</si>
  <si>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</si>
  <si>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</si>
  <si>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</si>
  <si>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</si>
  <si>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</si>
  <si>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</si>
  <si>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</si>
  <si>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</si>
  <si>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</si>
  <si>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</si>
  <si>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</si>
  <si>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</si>
  <si>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</si>
  <si>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</si>
  <si>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</si>
  <si>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</si>
  <si>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</si>
  <si>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</si>
  <si>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</si>
  <si>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</si>
  <si>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</si>
  <si>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</si>
  <si>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</si>
  <si>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</si>
  <si>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</si>
  <si>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</si>
  <si>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</si>
  <si>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</si>
  <si>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</si>
  <si>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</si>
  <si>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</si>
  <si>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</si>
  <si>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</si>
  <si>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</si>
  <si>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</si>
  <si>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</si>
  <si>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</si>
  <si>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</si>
  <si>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</si>
  <si>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</si>
  <si>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Освещение деятельности органов местного самоуправления в средствах массовой информации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</si>
  <si>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</si>
  <si>
    <t xml:space="preserve">Развитие и использование информационного и ресурсного обеспечения  </t>
  </si>
  <si>
    <t xml:space="preserve">Приложение № 5 к Постановлению №  699 от " 03" октября 2022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</si>
</sst>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8" fillId="15" borderId="12" xfId="0" applyNumberFormat="1" applyFont="1" applyFill="1" applyBorder="1" applyAlignment="1">
      <alignment horizontal="center" vertical="center"/>
    </xf>
    <xf numFmtId="49" fontId="48" fillId="15" borderId="13" xfId="0" applyNumberFormat="1" applyFont="1" applyFill="1" applyBorder="1" applyAlignment="1">
      <alignment horizontal="center" vertical="center"/>
    </xf>
    <xf numFmtId="49" fontId="48" fillId="15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0" fontId="48" fillId="9" borderId="13" xfId="0" applyFont="1" applyFill="1" applyBorder="1" applyAlignment="1">
      <alignment horizontal="left" vertical="center" wrapText="1"/>
    </xf>
    <xf numFmtId="0" fontId="48" fillId="9" borderId="11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48" fillId="9" borderId="13" xfId="0" applyNumberFormat="1" applyFont="1" applyFill="1" applyBorder="1" applyAlignment="1">
      <alignment horizontal="center" vertical="center"/>
    </xf>
    <xf numFmtId="49" fontId="48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48" fillId="15" borderId="13" xfId="0" applyFont="1" applyFill="1" applyBorder="1" applyAlignment="1">
      <alignment horizontal="left" vertical="center" wrapText="1"/>
    </xf>
    <xf numFmtId="0" fontId="48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121" t="s">
        <v>61</v>
      </c>
      <c r="G1" s="121"/>
      <c r="H1" s="121"/>
      <c r="I1" s="121"/>
      <c r="J1" s="121"/>
      <c r="K1" s="121"/>
    </row>
    <row r="2" spans="1:13" ht="39" customHeight="1">
      <c r="A2" s="22"/>
      <c r="B2" s="122" t="s">
        <v>13</v>
      </c>
      <c r="C2" s="122"/>
      <c r="D2" s="122"/>
      <c r="E2" s="122"/>
      <c r="F2" s="122"/>
      <c r="G2" s="122"/>
      <c r="H2" s="122"/>
      <c r="I2" s="122"/>
      <c r="J2" s="122"/>
      <c r="K2" s="122"/>
      <c r="M2" s="4"/>
    </row>
    <row r="3" spans="1:13" ht="34.5" customHeight="1">
      <c r="A3" s="2" t="s">
        <v>9</v>
      </c>
      <c r="B3" s="39"/>
      <c r="C3" s="39"/>
      <c r="D3" s="123" t="s">
        <v>31</v>
      </c>
      <c r="E3" s="123"/>
      <c r="F3" s="123"/>
      <c r="G3" s="123"/>
      <c r="H3" s="123"/>
      <c r="I3" s="123"/>
      <c r="J3" s="123"/>
      <c r="K3" s="123"/>
      <c r="L3" s="1"/>
      <c r="M3" s="4"/>
    </row>
    <row r="4" spans="1:13" ht="15">
      <c r="A4" s="2" t="s">
        <v>21</v>
      </c>
      <c r="B4" s="39"/>
      <c r="C4" s="39"/>
      <c r="D4" s="124" t="s">
        <v>22</v>
      </c>
      <c r="E4" s="124"/>
      <c r="F4" s="124"/>
      <c r="G4" s="124"/>
      <c r="H4" s="124"/>
      <c r="I4" s="124"/>
      <c r="J4" s="124"/>
      <c r="K4" s="124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125"/>
      <c r="K5" s="125"/>
      <c r="M5" s="4"/>
    </row>
    <row r="6" spans="1:15" ht="51.75" customHeight="1">
      <c r="A6" s="108" t="s">
        <v>0</v>
      </c>
      <c r="B6" s="108" t="s">
        <v>1</v>
      </c>
      <c r="C6" s="96" t="s">
        <v>11</v>
      </c>
      <c r="D6" s="108" t="s">
        <v>2</v>
      </c>
      <c r="E6" s="108" t="s">
        <v>4</v>
      </c>
      <c r="F6" s="108"/>
      <c r="G6" s="108"/>
      <c r="H6" s="108"/>
      <c r="I6" s="108"/>
      <c r="J6" s="108"/>
      <c r="K6" s="108"/>
      <c r="M6" s="4"/>
      <c r="O6" t="s">
        <v>49</v>
      </c>
    </row>
    <row r="7" spans="1:13" ht="15">
      <c r="A7" s="108"/>
      <c r="B7" s="108"/>
      <c r="C7" s="96"/>
      <c r="D7" s="108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05" t="s">
        <v>34</v>
      </c>
      <c r="B8" s="113" t="s">
        <v>12</v>
      </c>
      <c r="C8" s="113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v>4123.96</v>
      </c>
      <c r="H8" s="75">
        <f t="shared" si="0"/>
        <v>3991.89</v>
      </c>
      <c r="I8" s="28">
        <f t="shared" si="0"/>
        <v>2470.14</v>
      </c>
      <c r="J8" s="28">
        <f t="shared" si="0"/>
        <v>2470.14</v>
      </c>
      <c r="K8" s="40">
        <f aca="true" t="shared" si="1" ref="K8:K81">SUM(E8:J8)</f>
        <v>19276.399999999998</v>
      </c>
      <c r="L8" s="12"/>
      <c r="M8" s="14"/>
    </row>
    <row r="9" spans="1:15" s="4" customFormat="1" ht="49.5" customHeight="1">
      <c r="A9" s="106"/>
      <c r="B9" s="113"/>
      <c r="C9" s="113"/>
      <c r="D9" s="6" t="s">
        <v>15</v>
      </c>
      <c r="E9" s="29">
        <f aca="true" t="shared" si="2" ref="E9:J10">E46+E15+E66</f>
        <v>1687.2</v>
      </c>
      <c r="F9" s="29">
        <f t="shared" si="2"/>
        <v>866.9000000000001</v>
      </c>
      <c r="G9" s="29">
        <v>1244.87</v>
      </c>
      <c r="H9" s="29">
        <f t="shared" si="2"/>
        <v>1013.8000000000001</v>
      </c>
      <c r="I9" s="29">
        <f t="shared" si="2"/>
        <v>1607.3</v>
      </c>
      <c r="J9" s="29">
        <f t="shared" si="2"/>
        <v>1607.3</v>
      </c>
      <c r="K9" s="40">
        <f t="shared" si="1"/>
        <v>8027.370000000001</v>
      </c>
      <c r="L9" s="12"/>
      <c r="M9" s="15"/>
      <c r="N9" s="19"/>
      <c r="O9" s="9"/>
    </row>
    <row r="10" spans="1:14" s="4" customFormat="1" ht="39.75" customHeight="1">
      <c r="A10" s="106"/>
      <c r="B10" s="113"/>
      <c r="C10" s="113"/>
      <c r="D10" s="23" t="s">
        <v>6</v>
      </c>
      <c r="E10" s="29">
        <f t="shared" si="2"/>
        <v>0</v>
      </c>
      <c r="F10" s="29">
        <f t="shared" si="2"/>
        <v>0</v>
      </c>
      <c r="G10" s="29"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06"/>
      <c r="B11" s="113"/>
      <c r="C11" s="113"/>
      <c r="D11" s="23" t="s">
        <v>8</v>
      </c>
      <c r="E11" s="29">
        <f>E48+E17+E68</f>
        <v>1813.8</v>
      </c>
      <c r="F11" s="29">
        <f>F48+F17+F68</f>
        <v>1852.37</v>
      </c>
      <c r="G11" s="29">
        <v>2879.09</v>
      </c>
      <c r="H11" s="29">
        <f>H48+H17+H68</f>
        <v>2978.0899999999997</v>
      </c>
      <c r="I11" s="41"/>
      <c r="J11" s="41"/>
      <c r="K11" s="40">
        <f t="shared" si="1"/>
        <v>9523.35</v>
      </c>
      <c r="L11" s="12"/>
      <c r="M11" s="16"/>
    </row>
    <row r="12" spans="1:14" s="4" customFormat="1" ht="24.75" customHeight="1">
      <c r="A12" s="106"/>
      <c r="B12" s="113"/>
      <c r="C12" s="113"/>
      <c r="D12" s="23" t="s">
        <v>14</v>
      </c>
      <c r="E12" s="29">
        <f aca="true" t="shared" si="3" ref="E12:J12">E17+E48+E68</f>
        <v>1813.8</v>
      </c>
      <c r="F12" s="29">
        <f t="shared" si="3"/>
        <v>1852.37</v>
      </c>
      <c r="G12" s="29">
        <v>2485.98</v>
      </c>
      <c r="H12" s="29">
        <f t="shared" si="3"/>
        <v>2978.0899999999997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10855.92</v>
      </c>
      <c r="L12" s="12"/>
      <c r="M12" s="17"/>
      <c r="N12"/>
    </row>
    <row r="13" spans="1:13" s="4" customFormat="1" ht="17.25" customHeight="1">
      <c r="A13" s="107"/>
      <c r="B13" s="114"/>
      <c r="C13" s="114"/>
      <c r="D13" s="5" t="s">
        <v>7</v>
      </c>
      <c r="E13" s="29">
        <f>E18+E49+E69</f>
        <v>0</v>
      </c>
      <c r="F13" s="29">
        <f>F18++G49+G69</f>
        <v>0</v>
      </c>
      <c r="G13" s="29">
        <v>0</v>
      </c>
      <c r="H13" s="29">
        <f>H18++I49+I69</f>
        <v>0</v>
      </c>
      <c r="I13" s="29">
        <f>I18++J49+J69</f>
        <v>0</v>
      </c>
      <c r="J13" s="29">
        <f>J18++K49+K69</f>
        <v>0</v>
      </c>
      <c r="K13" s="40">
        <f t="shared" si="1"/>
        <v>0</v>
      </c>
      <c r="L13" s="12"/>
      <c r="M13" s="18"/>
    </row>
    <row r="14" spans="1:13" ht="18.75" customHeight="1">
      <c r="A14" s="110" t="s">
        <v>36</v>
      </c>
      <c r="B14" s="112" t="s">
        <v>3</v>
      </c>
      <c r="C14" s="100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50">
        <f>G15+G17</f>
        <v>2485.9800000000005</v>
      </c>
      <c r="H14" s="50">
        <f t="shared" si="4"/>
        <v>2010.4099999999999</v>
      </c>
      <c r="I14" s="50">
        <f t="shared" si="4"/>
        <v>240</v>
      </c>
      <c r="J14" s="50">
        <f t="shared" si="4"/>
        <v>240</v>
      </c>
      <c r="K14" s="51">
        <f t="shared" si="1"/>
        <v>8172.56</v>
      </c>
      <c r="L14" s="12"/>
      <c r="M14" s="13"/>
    </row>
    <row r="15" spans="1:13" ht="54" customHeight="1">
      <c r="A15" s="110"/>
      <c r="B15" s="101"/>
      <c r="C15" s="101"/>
      <c r="D15" s="52" t="s">
        <v>15</v>
      </c>
      <c r="E15" s="53">
        <f>E20+E25+E36</f>
        <v>0</v>
      </c>
      <c r="F15" s="53">
        <f>F20+F25+F36</f>
        <v>0</v>
      </c>
      <c r="G15" s="53">
        <v>377.97</v>
      </c>
      <c r="H15" s="53">
        <f aca="true" t="shared" si="5" ref="H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10"/>
      <c r="B16" s="101"/>
      <c r="C16" s="101"/>
      <c r="D16" s="54" t="s">
        <v>17</v>
      </c>
      <c r="E16" s="55">
        <f>E21+E26+E37</f>
        <v>0</v>
      </c>
      <c r="F16" s="55">
        <f>F21+F26+F37</f>
        <v>0</v>
      </c>
      <c r="G16" s="55"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10"/>
      <c r="B17" s="101"/>
      <c r="C17" s="101"/>
      <c r="D17" s="54" t="s">
        <v>14</v>
      </c>
      <c r="E17" s="55">
        <f>E22+E27+E38</f>
        <v>1563.8</v>
      </c>
      <c r="F17" s="55">
        <f>F22+F27+F38+F33</f>
        <v>1632.37</v>
      </c>
      <c r="G17" s="55">
        <v>2108.01</v>
      </c>
      <c r="H17" s="55">
        <f>H27+H33+H38+H43</f>
        <v>2010.4099999999999</v>
      </c>
      <c r="I17" s="55">
        <f t="shared" si="5"/>
        <v>240</v>
      </c>
      <c r="J17" s="55">
        <f t="shared" si="5"/>
        <v>240</v>
      </c>
      <c r="K17" s="51">
        <f t="shared" si="1"/>
        <v>7794.59</v>
      </c>
      <c r="L17" s="12"/>
      <c r="M17" s="13"/>
    </row>
    <row r="18" spans="1:12" ht="20.25" customHeight="1">
      <c r="A18" s="111"/>
      <c r="B18" s="102"/>
      <c r="C18" s="102"/>
      <c r="D18" s="54" t="s">
        <v>7</v>
      </c>
      <c r="E18" s="55">
        <f>E23+E28+E39</f>
        <v>0</v>
      </c>
      <c r="F18" s="55">
        <f>F23+F28+F39</f>
        <v>0</v>
      </c>
      <c r="G18" s="55"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103" t="s">
        <v>37</v>
      </c>
      <c r="B19" s="97" t="s">
        <v>24</v>
      </c>
      <c r="C19" s="97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104"/>
      <c r="B20" s="98"/>
      <c r="C20" s="98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104"/>
      <c r="B21" s="98"/>
      <c r="C21" s="98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104"/>
      <c r="B22" s="98"/>
      <c r="C22" s="98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104"/>
      <c r="B23" s="99"/>
      <c r="C23" s="99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88" t="s">
        <v>35</v>
      </c>
      <c r="B24" s="82" t="s">
        <v>24</v>
      </c>
      <c r="C24" s="82" t="s">
        <v>58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89"/>
      <c r="B25" s="83"/>
      <c r="C25" s="83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89"/>
      <c r="B26" s="83"/>
      <c r="C26" s="83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89"/>
      <c r="B27" s="83"/>
      <c r="C27" s="83"/>
      <c r="D27" s="5" t="s">
        <v>14</v>
      </c>
      <c r="E27" s="48">
        <v>240</v>
      </c>
      <c r="F27" s="48">
        <v>240</v>
      </c>
      <c r="G27" s="48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89"/>
      <c r="B28" s="84"/>
      <c r="C28" s="84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6"/>
      <c r="F29" s="56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88" t="s">
        <v>33</v>
      </c>
      <c r="B30" s="82" t="s">
        <v>24</v>
      </c>
      <c r="C30" s="82" t="s">
        <v>60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689.2</v>
      </c>
      <c r="H30" s="46">
        <f t="shared" si="7"/>
        <v>527.93</v>
      </c>
      <c r="I30" s="46">
        <f t="shared" si="7"/>
        <v>0</v>
      </c>
      <c r="J30" s="28">
        <f t="shared" si="7"/>
        <v>0</v>
      </c>
      <c r="K30" s="40">
        <f>SUM(E30:J30)</f>
        <v>2964.93</v>
      </c>
      <c r="L30" s="10"/>
    </row>
    <row r="31" spans="1:12" s="3" customFormat="1" ht="67.5" customHeight="1">
      <c r="A31" s="89"/>
      <c r="B31" s="83"/>
      <c r="C31" s="83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89"/>
      <c r="B32" s="83"/>
      <c r="C32" s="83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89"/>
      <c r="B33" s="83"/>
      <c r="C33" s="83"/>
      <c r="D33" s="5" t="s">
        <v>14</v>
      </c>
      <c r="E33" s="48">
        <v>1323.8</v>
      </c>
      <c r="F33" s="48">
        <v>424</v>
      </c>
      <c r="G33" s="48">
        <v>599.2</v>
      </c>
      <c r="H33" s="29">
        <v>527.93</v>
      </c>
      <c r="I33" s="29">
        <v>0</v>
      </c>
      <c r="J33" s="29">
        <v>0</v>
      </c>
      <c r="K33" s="40">
        <f>SUM(E33:J33)</f>
        <v>2874.93</v>
      </c>
      <c r="L33" s="10"/>
    </row>
    <row r="34" spans="1:12" s="3" customFormat="1" ht="67.5" customHeight="1">
      <c r="A34" s="89"/>
      <c r="B34" s="84"/>
      <c r="C34" s="84"/>
      <c r="D34" s="5" t="s">
        <v>7</v>
      </c>
      <c r="E34" s="48">
        <v>0</v>
      </c>
      <c r="F34" s="48">
        <v>0</v>
      </c>
      <c r="G34" s="48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88" t="s">
        <v>33</v>
      </c>
      <c r="B35" s="82" t="s">
        <v>24</v>
      </c>
      <c r="C35" s="82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46">
        <f t="shared" si="8"/>
        <v>1058.81</v>
      </c>
      <c r="H35" s="28">
        <f t="shared" si="8"/>
        <v>1242.48</v>
      </c>
      <c r="I35" s="28">
        <f t="shared" si="8"/>
        <v>0</v>
      </c>
      <c r="J35" s="28">
        <f t="shared" si="8"/>
        <v>0</v>
      </c>
      <c r="K35" s="40">
        <f t="shared" si="1"/>
        <v>4593.46</v>
      </c>
      <c r="L35" s="10"/>
    </row>
    <row r="36" spans="1:12" s="3" customFormat="1" ht="27" customHeight="1">
      <c r="A36" s="89"/>
      <c r="B36" s="83"/>
      <c r="C36" s="83"/>
      <c r="D36" s="5" t="s">
        <v>18</v>
      </c>
      <c r="E36" s="48">
        <v>0</v>
      </c>
      <c r="F36" s="29">
        <v>0</v>
      </c>
      <c r="G36" s="48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89"/>
      <c r="B37" s="83"/>
      <c r="C37" s="83"/>
      <c r="D37" s="5" t="s">
        <v>19</v>
      </c>
      <c r="E37" s="48">
        <v>0</v>
      </c>
      <c r="F37" s="29">
        <v>0</v>
      </c>
      <c r="G37" s="48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89"/>
      <c r="B38" s="83"/>
      <c r="C38" s="83"/>
      <c r="D38" s="5" t="s">
        <v>14</v>
      </c>
      <c r="E38" s="48">
        <v>1323.8</v>
      </c>
      <c r="F38" s="48">
        <v>968.37</v>
      </c>
      <c r="G38" s="48">
        <v>1058.81</v>
      </c>
      <c r="H38" s="29">
        <v>1242.48</v>
      </c>
      <c r="I38" s="29">
        <v>0</v>
      </c>
      <c r="J38" s="29">
        <v>0</v>
      </c>
      <c r="K38" s="40">
        <f t="shared" si="1"/>
        <v>4593.46</v>
      </c>
      <c r="L38" s="10"/>
    </row>
    <row r="39" spans="1:12" s="3" customFormat="1" ht="35.25" customHeight="1">
      <c r="A39" s="89"/>
      <c r="B39" s="84"/>
      <c r="C39" s="84"/>
      <c r="D39" s="5" t="s">
        <v>7</v>
      </c>
      <c r="E39" s="48">
        <v>0</v>
      </c>
      <c r="F39" s="48">
        <v>0</v>
      </c>
      <c r="G39" s="48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88" t="s">
        <v>51</v>
      </c>
      <c r="B40" s="82" t="s">
        <v>52</v>
      </c>
      <c r="C40" s="82" t="s">
        <v>53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46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>SUM(E40:J40)</f>
        <v>1533.8</v>
      </c>
      <c r="L40" s="10"/>
    </row>
    <row r="41" spans="1:12" s="3" customFormat="1" ht="35.25" customHeight="1">
      <c r="A41" s="89"/>
      <c r="B41" s="83"/>
      <c r="C41" s="83"/>
      <c r="D41" s="5" t="s">
        <v>18</v>
      </c>
      <c r="E41" s="48">
        <v>0</v>
      </c>
      <c r="F41" s="48">
        <v>0</v>
      </c>
      <c r="G41" s="48">
        <v>0</v>
      </c>
      <c r="H41" s="29">
        <v>0</v>
      </c>
      <c r="I41" s="29">
        <v>0</v>
      </c>
      <c r="J41" s="29">
        <v>0</v>
      </c>
      <c r="K41" s="40">
        <f>SUM(E41:J41)</f>
        <v>0</v>
      </c>
      <c r="L41" s="10"/>
    </row>
    <row r="42" spans="1:12" s="3" customFormat="1" ht="35.25" customHeight="1">
      <c r="A42" s="89"/>
      <c r="B42" s="83"/>
      <c r="C42" s="83"/>
      <c r="D42" s="5" t="s">
        <v>19</v>
      </c>
      <c r="E42" s="48">
        <v>0</v>
      </c>
      <c r="F42" s="48">
        <v>0</v>
      </c>
      <c r="G42" s="48">
        <v>0</v>
      </c>
      <c r="H42" s="29">
        <v>0</v>
      </c>
      <c r="I42" s="29">
        <v>0</v>
      </c>
      <c r="J42" s="29">
        <v>0</v>
      </c>
      <c r="K42" s="40">
        <f>SUM(E42:J42)</f>
        <v>0</v>
      </c>
      <c r="L42" s="10"/>
    </row>
    <row r="43" spans="1:12" s="3" customFormat="1" ht="35.25" customHeight="1">
      <c r="A43" s="89"/>
      <c r="B43" s="83"/>
      <c r="C43" s="83"/>
      <c r="D43" s="5" t="s">
        <v>14</v>
      </c>
      <c r="E43" s="48">
        <v>1323.8</v>
      </c>
      <c r="F43" s="48">
        <v>0</v>
      </c>
      <c r="G43" s="48">
        <v>210</v>
      </c>
      <c r="H43" s="29">
        <v>0</v>
      </c>
      <c r="I43" s="29">
        <v>0</v>
      </c>
      <c r="J43" s="29">
        <v>0</v>
      </c>
      <c r="K43" s="40">
        <f>SUM(E43:J43)</f>
        <v>1533.8</v>
      </c>
      <c r="L43" s="10"/>
    </row>
    <row r="44" spans="1:12" s="3" customFormat="1" ht="35.25" customHeight="1">
      <c r="A44" s="89"/>
      <c r="B44" s="84"/>
      <c r="C44" s="84"/>
      <c r="D44" s="5" t="s">
        <v>7</v>
      </c>
      <c r="E44" s="48">
        <v>0</v>
      </c>
      <c r="F44" s="48">
        <v>0</v>
      </c>
      <c r="G44" s="48">
        <v>0</v>
      </c>
      <c r="H44" s="29">
        <v>0</v>
      </c>
      <c r="I44" s="29">
        <v>0</v>
      </c>
      <c r="J44" s="29">
        <v>0</v>
      </c>
      <c r="K44" s="40">
        <f>SUM(E44:J44)</f>
        <v>0</v>
      </c>
      <c r="L44" s="10"/>
    </row>
    <row r="45" spans="1:11" ht="15">
      <c r="A45" s="85" t="s">
        <v>41</v>
      </c>
      <c r="B45" s="115" t="s">
        <v>3</v>
      </c>
      <c r="C45" s="119" t="s">
        <v>10</v>
      </c>
      <c r="D45" s="65" t="s">
        <v>5</v>
      </c>
      <c r="E45" s="66">
        <f aca="true" t="shared" si="10" ref="E45:J45">E46+E47+E48+E49</f>
        <v>30</v>
      </c>
      <c r="F45" s="66">
        <f t="shared" si="10"/>
        <v>0</v>
      </c>
      <c r="G45" s="66">
        <f t="shared" si="10"/>
        <v>0</v>
      </c>
      <c r="H45" s="66">
        <f t="shared" si="10"/>
        <v>30</v>
      </c>
      <c r="I45" s="66">
        <f t="shared" si="10"/>
        <v>402.84</v>
      </c>
      <c r="J45" s="66">
        <f t="shared" si="10"/>
        <v>402.84</v>
      </c>
      <c r="K45" s="67">
        <f t="shared" si="1"/>
        <v>865.68</v>
      </c>
    </row>
    <row r="46" spans="1:11" ht="32.25" customHeight="1">
      <c r="A46" s="86"/>
      <c r="B46" s="116"/>
      <c r="C46" s="116"/>
      <c r="D46" s="68" t="s">
        <v>15</v>
      </c>
      <c r="E46" s="69">
        <f aca="true" t="shared" si="11" ref="E46:F48">E51+E56+E61</f>
        <v>0</v>
      </c>
      <c r="F46" s="69">
        <f t="shared" si="11"/>
        <v>0</v>
      </c>
      <c r="G46" s="69">
        <f>G51</f>
        <v>0</v>
      </c>
      <c r="H46" s="69">
        <v>0</v>
      </c>
      <c r="I46" s="69">
        <v>0</v>
      </c>
      <c r="J46" s="69">
        <f>J51</f>
        <v>0</v>
      </c>
      <c r="K46" s="67">
        <f t="shared" si="1"/>
        <v>0</v>
      </c>
    </row>
    <row r="47" spans="1:11" ht="27.75" customHeight="1">
      <c r="A47" s="86"/>
      <c r="B47" s="116"/>
      <c r="C47" s="116"/>
      <c r="D47" s="70" t="s">
        <v>17</v>
      </c>
      <c r="E47" s="71">
        <f t="shared" si="11"/>
        <v>0</v>
      </c>
      <c r="F47" s="71">
        <f t="shared" si="11"/>
        <v>0</v>
      </c>
      <c r="G47" s="71">
        <v>0</v>
      </c>
      <c r="H47" s="71">
        <v>0</v>
      </c>
      <c r="I47" s="71">
        <f>I52</f>
        <v>0</v>
      </c>
      <c r="J47" s="71">
        <f>J52</f>
        <v>0</v>
      </c>
      <c r="K47" s="67">
        <f t="shared" si="1"/>
        <v>0</v>
      </c>
    </row>
    <row r="48" spans="1:11" ht="25.5">
      <c r="A48" s="86"/>
      <c r="B48" s="117"/>
      <c r="C48" s="117"/>
      <c r="D48" s="70" t="s">
        <v>14</v>
      </c>
      <c r="E48" s="72">
        <f t="shared" si="11"/>
        <v>30</v>
      </c>
      <c r="F48" s="72">
        <f t="shared" si="11"/>
        <v>0</v>
      </c>
      <c r="G48" s="72">
        <f>G53+G58+G63</f>
        <v>0</v>
      </c>
      <c r="H48" s="72">
        <f>H53+H63</f>
        <v>30</v>
      </c>
      <c r="I48" s="72">
        <v>402.84</v>
      </c>
      <c r="J48" s="72">
        <v>402.84</v>
      </c>
      <c r="K48" s="67">
        <f t="shared" si="1"/>
        <v>865.68</v>
      </c>
    </row>
    <row r="49" spans="1:11" ht="15">
      <c r="A49" s="87"/>
      <c r="B49" s="118"/>
      <c r="C49" s="118"/>
      <c r="D49" s="73" t="s">
        <v>7</v>
      </c>
      <c r="E49" s="74">
        <v>0</v>
      </c>
      <c r="F49" s="74">
        <f>F54</f>
        <v>0</v>
      </c>
      <c r="G49" s="74">
        <f>G54</f>
        <v>0</v>
      </c>
      <c r="H49" s="74">
        <f>H54</f>
        <v>0</v>
      </c>
      <c r="I49" s="74">
        <f>I54</f>
        <v>0</v>
      </c>
      <c r="J49" s="74">
        <f>J54</f>
        <v>0</v>
      </c>
      <c r="K49" s="67">
        <f t="shared" si="1"/>
        <v>0</v>
      </c>
    </row>
    <row r="50" spans="1:11" ht="15">
      <c r="A50" s="88" t="s">
        <v>40</v>
      </c>
      <c r="B50" s="82" t="s">
        <v>24</v>
      </c>
      <c r="C50" s="109" t="s">
        <v>39</v>
      </c>
      <c r="D50" s="34" t="s">
        <v>5</v>
      </c>
      <c r="E50" s="46">
        <f aca="true" t="shared" si="12" ref="E50:J50">E51+E52+E53+E54</f>
        <v>0</v>
      </c>
      <c r="F50" s="46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201.42</v>
      </c>
      <c r="J50" s="28">
        <f t="shared" si="12"/>
        <v>201.42</v>
      </c>
      <c r="K50" s="40">
        <f t="shared" si="1"/>
        <v>402.84</v>
      </c>
    </row>
    <row r="51" spans="1:11" ht="27" customHeight="1">
      <c r="A51" s="89"/>
      <c r="B51" s="83"/>
      <c r="C51" s="83"/>
      <c r="D51" s="37" t="s">
        <v>18</v>
      </c>
      <c r="E51" s="47">
        <v>0</v>
      </c>
      <c r="F51" s="47">
        <v>0</v>
      </c>
      <c r="G51" s="42">
        <v>0</v>
      </c>
      <c r="H51" s="42">
        <v>0</v>
      </c>
      <c r="I51" s="42">
        <v>0</v>
      </c>
      <c r="J51" s="42">
        <v>0</v>
      </c>
      <c r="K51" s="40">
        <f t="shared" si="1"/>
        <v>0</v>
      </c>
    </row>
    <row r="52" spans="1:11" ht="25.5">
      <c r="A52" s="89"/>
      <c r="B52" s="83"/>
      <c r="C52" s="83"/>
      <c r="D52" s="5" t="s">
        <v>19</v>
      </c>
      <c r="E52" s="48">
        <v>0</v>
      </c>
      <c r="F52" s="48">
        <v>0</v>
      </c>
      <c r="G52" s="29">
        <v>0</v>
      </c>
      <c r="H52" s="29">
        <v>0</v>
      </c>
      <c r="I52" s="29">
        <v>0</v>
      </c>
      <c r="J52" s="29">
        <v>0</v>
      </c>
      <c r="K52" s="40">
        <f t="shared" si="1"/>
        <v>0</v>
      </c>
    </row>
    <row r="53" spans="1:11" ht="25.5">
      <c r="A53" s="89"/>
      <c r="B53" s="83"/>
      <c r="C53" s="83"/>
      <c r="D53" s="5" t="s">
        <v>14</v>
      </c>
      <c r="E53" s="48">
        <v>0</v>
      </c>
      <c r="F53" s="48">
        <v>0</v>
      </c>
      <c r="G53" s="29">
        <v>0</v>
      </c>
      <c r="H53" s="29">
        <v>0</v>
      </c>
      <c r="I53" s="29">
        <v>201.42</v>
      </c>
      <c r="J53" s="29">
        <v>201.42</v>
      </c>
      <c r="K53" s="40">
        <f t="shared" si="1"/>
        <v>402.84</v>
      </c>
    </row>
    <row r="54" spans="1:11" ht="15">
      <c r="A54" s="89"/>
      <c r="B54" s="84"/>
      <c r="C54" s="84"/>
      <c r="D54" s="21" t="s">
        <v>7</v>
      </c>
      <c r="E54" s="56">
        <v>0</v>
      </c>
      <c r="F54" s="56">
        <v>0</v>
      </c>
      <c r="G54" s="30">
        <v>0</v>
      </c>
      <c r="H54" s="30">
        <v>0</v>
      </c>
      <c r="I54" s="30">
        <v>0</v>
      </c>
      <c r="J54" s="30">
        <v>0</v>
      </c>
      <c r="K54" s="40">
        <f t="shared" si="1"/>
        <v>0</v>
      </c>
    </row>
    <row r="55" spans="1:11" ht="15">
      <c r="A55" s="88" t="s">
        <v>42</v>
      </c>
      <c r="B55" s="82" t="s">
        <v>24</v>
      </c>
      <c r="C55" s="109" t="s">
        <v>43</v>
      </c>
      <c r="D55" s="34" t="s">
        <v>5</v>
      </c>
      <c r="E55" s="46">
        <f aca="true" t="shared" si="13" ref="E55:J55">E56+E57+E58+E59</f>
        <v>0</v>
      </c>
      <c r="F55" s="46">
        <f t="shared" si="13"/>
        <v>0</v>
      </c>
      <c r="G55" s="28">
        <f t="shared" si="13"/>
        <v>0</v>
      </c>
      <c r="H55" s="28">
        <f t="shared" si="13"/>
        <v>0</v>
      </c>
      <c r="I55" s="28">
        <f t="shared" si="13"/>
        <v>0</v>
      </c>
      <c r="J55" s="28">
        <f t="shared" si="13"/>
        <v>0</v>
      </c>
      <c r="K55" s="40">
        <f t="shared" si="1"/>
        <v>0</v>
      </c>
    </row>
    <row r="56" spans="1:11" ht="25.5">
      <c r="A56" s="89"/>
      <c r="B56" s="83"/>
      <c r="C56" s="83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89"/>
      <c r="B57" s="83"/>
      <c r="C57" s="83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89"/>
      <c r="B58" s="83"/>
      <c r="C58" s="83"/>
      <c r="D58" s="5" t="s">
        <v>14</v>
      </c>
      <c r="E58" s="48">
        <v>0</v>
      </c>
      <c r="F58" s="48">
        <v>0</v>
      </c>
      <c r="G58" s="29">
        <v>0</v>
      </c>
      <c r="H58" s="29">
        <v>0</v>
      </c>
      <c r="I58" s="29">
        <v>0</v>
      </c>
      <c r="J58" s="29">
        <v>0</v>
      </c>
      <c r="K58" s="40">
        <f t="shared" si="1"/>
        <v>0</v>
      </c>
    </row>
    <row r="59" spans="1:11" ht="15">
      <c r="A59" s="89"/>
      <c r="B59" s="84"/>
      <c r="C59" s="84"/>
      <c r="D59" s="21" t="s">
        <v>7</v>
      </c>
      <c r="E59" s="56">
        <v>0</v>
      </c>
      <c r="F59" s="56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88" t="s">
        <v>44</v>
      </c>
      <c r="B60" s="82" t="s">
        <v>24</v>
      </c>
      <c r="C60" s="109" t="s">
        <v>54</v>
      </c>
      <c r="D60" s="34" t="s">
        <v>5</v>
      </c>
      <c r="E60" s="46">
        <f aca="true" t="shared" si="14" ref="E60:J60">E61+E62+E63+E64</f>
        <v>30</v>
      </c>
      <c r="F60" s="46">
        <f t="shared" si="14"/>
        <v>0</v>
      </c>
      <c r="G60" s="28">
        <f t="shared" si="14"/>
        <v>0</v>
      </c>
      <c r="H60" s="28">
        <f t="shared" si="14"/>
        <v>30</v>
      </c>
      <c r="I60" s="28">
        <f t="shared" si="14"/>
        <v>201.42</v>
      </c>
      <c r="J60" s="28">
        <f t="shared" si="14"/>
        <v>201.42</v>
      </c>
      <c r="K60" s="40">
        <f t="shared" si="1"/>
        <v>462.8399999999999</v>
      </c>
    </row>
    <row r="61" spans="1:11" ht="25.5">
      <c r="A61" s="89"/>
      <c r="B61" s="83"/>
      <c r="C61" s="83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89"/>
      <c r="B62" s="83"/>
      <c r="C62" s="83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89"/>
      <c r="B63" s="83"/>
      <c r="C63" s="83"/>
      <c r="D63" s="5" t="s">
        <v>14</v>
      </c>
      <c r="E63" s="48">
        <v>30</v>
      </c>
      <c r="F63" s="48">
        <v>0</v>
      </c>
      <c r="G63" s="29">
        <v>0</v>
      </c>
      <c r="H63" s="29">
        <v>30</v>
      </c>
      <c r="I63" s="29">
        <v>201.42</v>
      </c>
      <c r="J63" s="29">
        <v>201.42</v>
      </c>
      <c r="K63" s="40">
        <f t="shared" si="1"/>
        <v>462.8399999999999</v>
      </c>
    </row>
    <row r="64" spans="1:11" ht="15">
      <c r="A64" s="89"/>
      <c r="B64" s="84"/>
      <c r="C64" s="84"/>
      <c r="D64" s="21" t="s">
        <v>7</v>
      </c>
      <c r="E64" s="56">
        <v>0</v>
      </c>
      <c r="F64" s="56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93" t="s">
        <v>45</v>
      </c>
      <c r="B65" s="126" t="s">
        <v>3</v>
      </c>
      <c r="C65" s="90" t="s">
        <v>16</v>
      </c>
      <c r="D65" s="57" t="s">
        <v>5</v>
      </c>
      <c r="E65" s="58">
        <f aca="true" t="shared" si="15" ref="E65:J65">E66+E67+E68+E69</f>
        <v>1907.2</v>
      </c>
      <c r="F65" s="58">
        <f t="shared" si="15"/>
        <v>1086.9</v>
      </c>
      <c r="G65" s="58">
        <f t="shared" si="15"/>
        <v>1637.98</v>
      </c>
      <c r="H65" s="58">
        <f>H66+H67+H68</f>
        <v>1951.48</v>
      </c>
      <c r="I65" s="58">
        <f t="shared" si="15"/>
        <v>1827.3</v>
      </c>
      <c r="J65" s="58">
        <f t="shared" si="15"/>
        <v>1827.3</v>
      </c>
      <c r="K65" s="59">
        <f t="shared" si="1"/>
        <v>10238.159999999998</v>
      </c>
    </row>
    <row r="66" spans="1:11" ht="54" customHeight="1">
      <c r="A66" s="94"/>
      <c r="B66" s="91"/>
      <c r="C66" s="91"/>
      <c r="D66" s="60" t="s">
        <v>15</v>
      </c>
      <c r="E66" s="61">
        <f>E71+E76+E81</f>
        <v>1687.2</v>
      </c>
      <c r="F66" s="61">
        <f>F71+F76+F81</f>
        <v>866.9000000000001</v>
      </c>
      <c r="G66" s="61">
        <f>G71+G76+G81+G86</f>
        <v>866.9000000000001</v>
      </c>
      <c r="H66" s="61">
        <f>H71+H76+H81+H86</f>
        <v>1013.8000000000001</v>
      </c>
      <c r="I66" s="61">
        <f>I71+I76+I81</f>
        <v>1607.3</v>
      </c>
      <c r="J66" s="61">
        <f>J71+J76+J81</f>
        <v>1607.3</v>
      </c>
      <c r="K66" s="59">
        <f t="shared" si="1"/>
        <v>7649.400000000001</v>
      </c>
    </row>
    <row r="67" spans="1:11" ht="48" customHeight="1">
      <c r="A67" s="94"/>
      <c r="B67" s="91"/>
      <c r="C67" s="91"/>
      <c r="D67" s="62" t="s">
        <v>17</v>
      </c>
      <c r="E67" s="63">
        <f>E72+E77+E82</f>
        <v>0</v>
      </c>
      <c r="F67" s="63">
        <f aca="true" t="shared" si="16" ref="F67:J69">F72+F82</f>
        <v>0</v>
      </c>
      <c r="G67" s="63">
        <f t="shared" si="16"/>
        <v>0</v>
      </c>
      <c r="H67" s="63">
        <f>H72+H77+H82+H87</f>
        <v>0</v>
      </c>
      <c r="I67" s="63">
        <f t="shared" si="16"/>
        <v>0</v>
      </c>
      <c r="J67" s="63">
        <f t="shared" si="16"/>
        <v>0</v>
      </c>
      <c r="K67" s="59">
        <f t="shared" si="1"/>
        <v>0</v>
      </c>
    </row>
    <row r="68" spans="1:11" ht="25.5">
      <c r="A68" s="94"/>
      <c r="B68" s="91"/>
      <c r="C68" s="91"/>
      <c r="D68" s="64" t="s">
        <v>14</v>
      </c>
      <c r="E68" s="63">
        <f aca="true" t="shared" si="17" ref="E68:J68">E78++E73+E83</f>
        <v>220</v>
      </c>
      <c r="F68" s="63">
        <f t="shared" si="17"/>
        <v>220</v>
      </c>
      <c r="G68" s="63">
        <f t="shared" si="17"/>
        <v>771.0799999999999</v>
      </c>
      <c r="H68" s="63">
        <f>H73+H78+H83+H88</f>
        <v>937.68</v>
      </c>
      <c r="I68" s="63">
        <f t="shared" si="17"/>
        <v>220</v>
      </c>
      <c r="J68" s="63">
        <f t="shared" si="17"/>
        <v>220</v>
      </c>
      <c r="K68" s="59">
        <f t="shared" si="1"/>
        <v>2588.7599999999998</v>
      </c>
    </row>
    <row r="69" spans="1:11" ht="15">
      <c r="A69" s="95"/>
      <c r="B69" s="92"/>
      <c r="C69" s="92"/>
      <c r="D69" s="64" t="s">
        <v>7</v>
      </c>
      <c r="E69" s="63">
        <f>E74+E79+E84</f>
        <v>0</v>
      </c>
      <c r="F69" s="63">
        <f t="shared" si="16"/>
        <v>0</v>
      </c>
      <c r="G69" s="63">
        <f t="shared" si="16"/>
        <v>0</v>
      </c>
      <c r="H69" s="63">
        <f t="shared" si="16"/>
        <v>0</v>
      </c>
      <c r="I69" s="63">
        <f t="shared" si="16"/>
        <v>0</v>
      </c>
      <c r="J69" s="63">
        <f t="shared" si="16"/>
        <v>0</v>
      </c>
      <c r="K69" s="59">
        <f t="shared" si="1"/>
        <v>0</v>
      </c>
    </row>
    <row r="70" spans="1:11" ht="15">
      <c r="A70" s="88" t="s">
        <v>46</v>
      </c>
      <c r="B70" s="82" t="s">
        <v>24</v>
      </c>
      <c r="C70" s="82" t="s">
        <v>59</v>
      </c>
      <c r="D70" s="38" t="s">
        <v>5</v>
      </c>
      <c r="E70" s="46">
        <f>E71+E72+E73+E74</f>
        <v>220</v>
      </c>
      <c r="F70" s="46">
        <f>SUM(F71:F74)</f>
        <v>220</v>
      </c>
      <c r="G70" s="28">
        <f>SUM(G71:G74)</f>
        <v>471.08</v>
      </c>
      <c r="H70" s="28">
        <f>SUM(H71:H74)</f>
        <v>288</v>
      </c>
      <c r="I70" s="28">
        <f>SUM(I71:I74)</f>
        <v>220</v>
      </c>
      <c r="J70" s="28">
        <f>SUM(J71:J74)</f>
        <v>220</v>
      </c>
      <c r="K70" s="40">
        <f t="shared" si="1"/>
        <v>1639.08</v>
      </c>
    </row>
    <row r="71" spans="1:11" ht="51">
      <c r="A71" s="89"/>
      <c r="B71" s="83"/>
      <c r="C71" s="83"/>
      <c r="D71" s="8" t="s">
        <v>15</v>
      </c>
      <c r="E71" s="46">
        <v>0</v>
      </c>
      <c r="F71" s="48">
        <v>0</v>
      </c>
      <c r="G71" s="29">
        <v>0</v>
      </c>
      <c r="H71" s="29">
        <v>0</v>
      </c>
      <c r="I71" s="29">
        <v>0</v>
      </c>
      <c r="J71" s="29">
        <v>0</v>
      </c>
      <c r="K71" s="40">
        <f t="shared" si="1"/>
        <v>0</v>
      </c>
    </row>
    <row r="72" spans="1:11" ht="51">
      <c r="A72" s="89"/>
      <c r="B72" s="83"/>
      <c r="C72" s="83"/>
      <c r="D72" s="6" t="s">
        <v>17</v>
      </c>
      <c r="E72" s="46">
        <v>0</v>
      </c>
      <c r="F72" s="48">
        <v>0</v>
      </c>
      <c r="G72" s="29">
        <v>0</v>
      </c>
      <c r="H72" s="29">
        <v>0</v>
      </c>
      <c r="I72" s="29">
        <v>0</v>
      </c>
      <c r="J72" s="29">
        <v>0</v>
      </c>
      <c r="K72" s="40">
        <f t="shared" si="1"/>
        <v>0</v>
      </c>
    </row>
    <row r="73" spans="1:11" ht="25.5">
      <c r="A73" s="89"/>
      <c r="B73" s="83"/>
      <c r="C73" s="83"/>
      <c r="D73" s="23" t="s">
        <v>14</v>
      </c>
      <c r="E73" s="46">
        <v>220</v>
      </c>
      <c r="F73" s="48">
        <v>220</v>
      </c>
      <c r="G73" s="29">
        <v>471.08</v>
      </c>
      <c r="H73" s="29">
        <v>288</v>
      </c>
      <c r="I73" s="29">
        <v>220</v>
      </c>
      <c r="J73" s="29">
        <v>220</v>
      </c>
      <c r="K73" s="40">
        <f t="shared" si="1"/>
        <v>1639.08</v>
      </c>
    </row>
    <row r="74" spans="1:11" ht="15">
      <c r="A74" s="89"/>
      <c r="B74" s="84"/>
      <c r="C74" s="84"/>
      <c r="D74" s="25" t="s">
        <v>7</v>
      </c>
      <c r="E74" s="46">
        <v>0</v>
      </c>
      <c r="F74" s="48">
        <v>0</v>
      </c>
      <c r="G74" s="29">
        <v>0</v>
      </c>
      <c r="H74" s="29">
        <v>0</v>
      </c>
      <c r="I74" s="29">
        <v>0</v>
      </c>
      <c r="J74" s="29">
        <v>0</v>
      </c>
      <c r="K74" s="40">
        <f t="shared" si="1"/>
        <v>0</v>
      </c>
    </row>
    <row r="75" spans="1:11" ht="15">
      <c r="A75" s="76" t="s">
        <v>47</v>
      </c>
      <c r="B75" s="79" t="s">
        <v>24</v>
      </c>
      <c r="C75" s="79" t="s">
        <v>55</v>
      </c>
      <c r="D75" s="23" t="s">
        <v>5</v>
      </c>
      <c r="E75" s="46">
        <f aca="true" t="shared" si="18" ref="E75:J75">E76+E77+E78+E79</f>
        <v>391.5</v>
      </c>
      <c r="F75" s="46">
        <f t="shared" si="18"/>
        <v>422.8</v>
      </c>
      <c r="G75" s="28">
        <f t="shared" si="18"/>
        <v>422.8</v>
      </c>
      <c r="H75" s="28">
        <f t="shared" si="18"/>
        <v>445.1</v>
      </c>
      <c r="I75" s="28">
        <f t="shared" si="18"/>
        <v>1607.3</v>
      </c>
      <c r="J75" s="28">
        <f t="shared" si="18"/>
        <v>1607.3</v>
      </c>
      <c r="K75" s="40">
        <f t="shared" si="1"/>
        <v>4896.8</v>
      </c>
    </row>
    <row r="76" spans="1:11" ht="51">
      <c r="A76" s="77"/>
      <c r="B76" s="80"/>
      <c r="C76" s="80"/>
      <c r="D76" s="23" t="s">
        <v>15</v>
      </c>
      <c r="E76" s="48">
        <v>391.5</v>
      </c>
      <c r="F76" s="48">
        <v>422.8</v>
      </c>
      <c r="G76" s="29">
        <v>422.8</v>
      </c>
      <c r="H76" s="29">
        <v>445.1</v>
      </c>
      <c r="I76" s="29">
        <v>1607.3</v>
      </c>
      <c r="J76" s="29">
        <v>1607.3</v>
      </c>
      <c r="K76" s="40">
        <f t="shared" si="1"/>
        <v>4896.8</v>
      </c>
    </row>
    <row r="77" spans="1:11" ht="38.25">
      <c r="A77" s="77"/>
      <c r="B77" s="80"/>
      <c r="C77" s="80"/>
      <c r="D77" s="23" t="s">
        <v>6</v>
      </c>
      <c r="E77" s="48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77"/>
      <c r="B78" s="80"/>
      <c r="C78" s="80"/>
      <c r="D78" s="23" t="s">
        <v>14</v>
      </c>
      <c r="E78" s="48">
        <v>0</v>
      </c>
      <c r="F78" s="48">
        <v>0</v>
      </c>
      <c r="G78" s="29">
        <v>0</v>
      </c>
      <c r="H78" s="29">
        <v>0</v>
      </c>
      <c r="I78" s="29">
        <v>0</v>
      </c>
      <c r="J78" s="29">
        <v>0</v>
      </c>
      <c r="K78" s="40">
        <f t="shared" si="1"/>
        <v>0</v>
      </c>
    </row>
    <row r="79" spans="1:11" ht="15">
      <c r="A79" s="78"/>
      <c r="B79" s="120"/>
      <c r="C79" s="120"/>
      <c r="D79" s="26" t="s">
        <v>7</v>
      </c>
      <c r="E79" s="56">
        <v>0</v>
      </c>
      <c r="F79" s="56">
        <v>0</v>
      </c>
      <c r="G79" s="30">
        <v>0</v>
      </c>
      <c r="H79" s="30">
        <v>0</v>
      </c>
      <c r="I79" s="30">
        <v>0</v>
      </c>
      <c r="J79" s="30">
        <v>0</v>
      </c>
      <c r="K79" s="40">
        <f t="shared" si="1"/>
        <v>0</v>
      </c>
    </row>
    <row r="80" spans="1:11" ht="15" customHeight="1">
      <c r="A80" s="76" t="s">
        <v>48</v>
      </c>
      <c r="B80" s="79" t="s">
        <v>24</v>
      </c>
      <c r="C80" s="79" t="s">
        <v>56</v>
      </c>
      <c r="D80" s="23" t="s">
        <v>5</v>
      </c>
      <c r="E80" s="46">
        <f aca="true" t="shared" si="19" ref="E80:J80">E81+E82+E83+E84</f>
        <v>1295.7</v>
      </c>
      <c r="F80" s="46">
        <f t="shared" si="19"/>
        <v>444.1</v>
      </c>
      <c r="G80" s="28">
        <f t="shared" si="19"/>
        <v>300</v>
      </c>
      <c r="H80" s="28">
        <f t="shared" si="19"/>
        <v>649.68</v>
      </c>
      <c r="I80" s="28">
        <f t="shared" si="19"/>
        <v>0</v>
      </c>
      <c r="J80" s="28">
        <f t="shared" si="19"/>
        <v>0</v>
      </c>
      <c r="K80" s="40">
        <f t="shared" si="1"/>
        <v>2689.48</v>
      </c>
    </row>
    <row r="81" spans="1:11" ht="51">
      <c r="A81" s="77"/>
      <c r="B81" s="80"/>
      <c r="C81" s="80"/>
      <c r="D81" s="23" t="s">
        <v>15</v>
      </c>
      <c r="E81" s="48">
        <v>1295.7</v>
      </c>
      <c r="F81" s="48">
        <v>444.1</v>
      </c>
      <c r="G81" s="29">
        <v>0</v>
      </c>
      <c r="H81" s="29">
        <v>0</v>
      </c>
      <c r="I81" s="29">
        <v>0</v>
      </c>
      <c r="J81" s="29">
        <v>0</v>
      </c>
      <c r="K81" s="40">
        <f t="shared" si="1"/>
        <v>1739.8000000000002</v>
      </c>
    </row>
    <row r="82" spans="1:11" ht="38.25">
      <c r="A82" s="77"/>
      <c r="B82" s="80"/>
      <c r="C82" s="80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>SUM(E82:J82)</f>
        <v>0</v>
      </c>
    </row>
    <row r="83" spans="1:11" ht="25.5">
      <c r="A83" s="77"/>
      <c r="B83" s="80"/>
      <c r="C83" s="80"/>
      <c r="D83" s="23" t="s">
        <v>14</v>
      </c>
      <c r="E83" s="48">
        <v>0</v>
      </c>
      <c r="F83" s="48">
        <v>0</v>
      </c>
      <c r="G83" s="29">
        <v>300</v>
      </c>
      <c r="H83" s="29">
        <v>649.68</v>
      </c>
      <c r="I83" s="29">
        <v>0</v>
      </c>
      <c r="J83" s="29">
        <v>0</v>
      </c>
      <c r="K83" s="40">
        <f>SUM(E83:J83)</f>
        <v>949.68</v>
      </c>
    </row>
    <row r="84" spans="1:11" ht="24" customHeight="1">
      <c r="A84" s="78"/>
      <c r="B84" s="81"/>
      <c r="C84" s="81"/>
      <c r="D84" s="25" t="s">
        <v>7</v>
      </c>
      <c r="E84" s="48">
        <v>0</v>
      </c>
      <c r="F84" s="48">
        <v>0</v>
      </c>
      <c r="G84" s="29">
        <v>0</v>
      </c>
      <c r="H84" s="29">
        <v>0</v>
      </c>
      <c r="I84" s="29">
        <v>0</v>
      </c>
      <c r="J84" s="29">
        <v>0</v>
      </c>
      <c r="K84" s="43"/>
    </row>
    <row r="85" spans="1:11" ht="15" customHeight="1">
      <c r="A85" s="76" t="s">
        <v>48</v>
      </c>
      <c r="B85" s="79" t="s">
        <v>24</v>
      </c>
      <c r="C85" s="79" t="s">
        <v>57</v>
      </c>
      <c r="D85" s="23" t="s">
        <v>5</v>
      </c>
      <c r="E85" s="46">
        <f aca="true" t="shared" si="20" ref="E85:J85">E86+E87+E88+E89</f>
        <v>1295.7</v>
      </c>
      <c r="F85" s="46">
        <f t="shared" si="20"/>
        <v>444.1</v>
      </c>
      <c r="G85" s="28">
        <f t="shared" si="20"/>
        <v>444.1</v>
      </c>
      <c r="H85" s="28">
        <f t="shared" si="20"/>
        <v>568.7</v>
      </c>
      <c r="I85" s="28">
        <f t="shared" si="20"/>
        <v>0</v>
      </c>
      <c r="J85" s="28">
        <f t="shared" si="20"/>
        <v>0</v>
      </c>
      <c r="K85" s="40">
        <f>SUM(E85:J85)</f>
        <v>2752.6000000000004</v>
      </c>
    </row>
    <row r="86" spans="1:11" ht="65.25" customHeight="1">
      <c r="A86" s="77"/>
      <c r="B86" s="80"/>
      <c r="C86" s="80"/>
      <c r="D86" s="23" t="s">
        <v>15</v>
      </c>
      <c r="E86" s="48">
        <v>1295.7</v>
      </c>
      <c r="F86" s="48">
        <v>444.1</v>
      </c>
      <c r="G86" s="29">
        <v>444.1</v>
      </c>
      <c r="H86" s="29">
        <v>568.7</v>
      </c>
      <c r="I86" s="29">
        <v>0</v>
      </c>
      <c r="J86" s="29">
        <v>0</v>
      </c>
      <c r="K86" s="40">
        <f>SUM(E86:J86)</f>
        <v>2752.6000000000004</v>
      </c>
    </row>
    <row r="87" spans="1:11" ht="38.25">
      <c r="A87" s="77"/>
      <c r="B87" s="80"/>
      <c r="C87" s="80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77"/>
      <c r="B88" s="80"/>
      <c r="C88" s="80"/>
      <c r="D88" s="23" t="s">
        <v>14</v>
      </c>
      <c r="E88" s="48">
        <v>0</v>
      </c>
      <c r="F88" s="48">
        <v>0</v>
      </c>
      <c r="G88" s="29">
        <v>0</v>
      </c>
      <c r="H88" s="29">
        <v>0</v>
      </c>
      <c r="I88" s="29">
        <v>0</v>
      </c>
      <c r="J88" s="29">
        <v>0</v>
      </c>
      <c r="K88" s="40">
        <f>SUM(E88:J88)</f>
        <v>0</v>
      </c>
    </row>
    <row r="89" spans="1:11" ht="15">
      <c r="A89" s="78"/>
      <c r="B89" s="81"/>
      <c r="C89" s="81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</sheetData>
  <sheetProtection/>
  <mergeCells count="58">
    <mergeCell ref="C75:C79"/>
    <mergeCell ref="F1:K1"/>
    <mergeCell ref="B2:K2"/>
    <mergeCell ref="D3:K3"/>
    <mergeCell ref="D4:K4"/>
    <mergeCell ref="J5:K5"/>
    <mergeCell ref="B30:B34"/>
    <mergeCell ref="E6:K6"/>
    <mergeCell ref="B75:B79"/>
    <mergeCell ref="B65:B69"/>
    <mergeCell ref="A55:A59"/>
    <mergeCell ref="B55:B59"/>
    <mergeCell ref="C55:C59"/>
    <mergeCell ref="A60:A64"/>
    <mergeCell ref="B60:B64"/>
    <mergeCell ref="C60:C64"/>
    <mergeCell ref="A35:A39"/>
    <mergeCell ref="C30:C34"/>
    <mergeCell ref="B40:B44"/>
    <mergeCell ref="C40:C44"/>
    <mergeCell ref="C80:C84"/>
    <mergeCell ref="B45:B49"/>
    <mergeCell ref="A70:A74"/>
    <mergeCell ref="C45:C49"/>
    <mergeCell ref="B70:B74"/>
    <mergeCell ref="C70:C74"/>
    <mergeCell ref="A75:A79"/>
    <mergeCell ref="B50:B54"/>
    <mergeCell ref="C50:C54"/>
    <mergeCell ref="A50:A54"/>
    <mergeCell ref="D6:D7"/>
    <mergeCell ref="A14:A18"/>
    <mergeCell ref="B14:B18"/>
    <mergeCell ref="B8:B13"/>
    <mergeCell ref="C8:C13"/>
    <mergeCell ref="B35:B39"/>
    <mergeCell ref="A30:A34"/>
    <mergeCell ref="A8:A13"/>
    <mergeCell ref="B24:B28"/>
    <mergeCell ref="B19:B23"/>
    <mergeCell ref="A6:A7"/>
    <mergeCell ref="B6:B7"/>
    <mergeCell ref="C6:C7"/>
    <mergeCell ref="A24:A28"/>
    <mergeCell ref="C24:C28"/>
    <mergeCell ref="C19:C23"/>
    <mergeCell ref="C14:C18"/>
    <mergeCell ref="A19:A23"/>
    <mergeCell ref="A85:A89"/>
    <mergeCell ref="B85:B89"/>
    <mergeCell ref="C85:C89"/>
    <mergeCell ref="C35:C39"/>
    <mergeCell ref="A45:A49"/>
    <mergeCell ref="A40:A44"/>
    <mergeCell ref="C65:C69"/>
    <mergeCell ref="A65:A69"/>
    <mergeCell ref="A80:A84"/>
    <mergeCell ref="B80:B8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2022-05-30T08:37:56Z</cp:lastPrinted>
  <dcterms:created xsi:type="dcterms:W3CDTF">2012-05-11T11:37:19Z</dcterms:created>
  <dcterms:modified xsi:type="dcterms:W3CDTF">2022-10-06T02:43:08Z</dcterms:modified>
  <cp:category/>
  <cp:version/>
  <cp:contentType/>
  <cp:contentStatus/>
</cp:coreProperties>
</file>