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8" windowWidth="15120" windowHeight="7896"/>
  </bookViews>
  <sheets>
    <sheet name=" приложение 5" sheetId="4" r:id="rId1"/>
  </sheets>
  <calcPr calcId="144525"/>
</workbook>
</file>

<file path=xl/calcChain.xml><?xml version="1.0" encoding="utf-8"?>
<calcChain xmlns="http://schemas.openxmlformats.org/spreadsheetml/2006/main">
  <c r="J15" i="4" l="1"/>
  <c r="J20" i="4"/>
  <c r="J14" i="4" s="1"/>
  <c r="J56" i="4"/>
  <c r="J73" i="4"/>
  <c r="J72" i="4"/>
  <c r="J93" i="4"/>
  <c r="J38" i="4"/>
  <c r="J26" i="4"/>
  <c r="J91" i="4"/>
  <c r="E100" i="4"/>
  <c r="E99" i="4"/>
  <c r="K96" i="4"/>
  <c r="J96" i="4"/>
  <c r="I96" i="4"/>
  <c r="H96" i="4"/>
  <c r="G96" i="4"/>
  <c r="F96" i="4"/>
  <c r="E95" i="4"/>
  <c r="E94" i="4"/>
  <c r="K91" i="4"/>
  <c r="I91" i="4"/>
  <c r="H91" i="4"/>
  <c r="G91" i="4"/>
  <c r="F91" i="4"/>
  <c r="J83" i="4"/>
  <c r="E83" i="4" s="1"/>
  <c r="E96" i="4" l="1"/>
  <c r="E91" i="4"/>
  <c r="J49" i="4"/>
  <c r="E43" i="4"/>
  <c r="J43" i="4"/>
  <c r="J37" i="4"/>
  <c r="E37" i="4" s="1"/>
  <c r="J31" i="4"/>
  <c r="G81" i="4"/>
  <c r="H81" i="4"/>
  <c r="I81" i="4"/>
  <c r="J81" i="4"/>
  <c r="K81" i="4"/>
  <c r="F81" i="4"/>
  <c r="G76" i="4"/>
  <c r="H76" i="4"/>
  <c r="I76" i="4"/>
  <c r="J76" i="4"/>
  <c r="K76" i="4"/>
  <c r="F76" i="4"/>
  <c r="G71" i="4"/>
  <c r="H71" i="4"/>
  <c r="I71" i="4"/>
  <c r="J71" i="4"/>
  <c r="K71" i="4"/>
  <c r="F71" i="4"/>
  <c r="G66" i="4"/>
  <c r="H66" i="4"/>
  <c r="I66" i="4"/>
  <c r="J66" i="4"/>
  <c r="K66" i="4"/>
  <c r="F66" i="4"/>
  <c r="G61" i="4"/>
  <c r="H61" i="4"/>
  <c r="I61" i="4"/>
  <c r="J61" i="4"/>
  <c r="K61" i="4"/>
  <c r="F61" i="4"/>
  <c r="K86" i="4"/>
  <c r="J86" i="4"/>
  <c r="I86" i="4"/>
  <c r="H86" i="4"/>
  <c r="G86" i="4"/>
  <c r="F86" i="4"/>
  <c r="E90" i="4"/>
  <c r="E85" i="4"/>
  <c r="E73" i="4"/>
  <c r="E72" i="4"/>
  <c r="F19" i="4" l="1"/>
  <c r="G19" i="4"/>
  <c r="H19" i="4"/>
  <c r="I19" i="4"/>
  <c r="J19" i="4"/>
  <c r="K19" i="4"/>
  <c r="E20" i="4"/>
  <c r="E21" i="4"/>
  <c r="E22" i="4"/>
  <c r="E23" i="4"/>
  <c r="E24" i="4"/>
  <c r="E19" i="4" l="1"/>
  <c r="E71" i="4" l="1"/>
  <c r="E89" i="4" l="1"/>
  <c r="E79" i="4"/>
  <c r="E78" i="4"/>
  <c r="E84" i="4"/>
  <c r="E69" i="4"/>
  <c r="E68" i="4"/>
  <c r="E67" i="4"/>
  <c r="E75" i="4"/>
  <c r="E74" i="4"/>
  <c r="E81" i="4" l="1"/>
  <c r="E76" i="4"/>
  <c r="E66" i="4"/>
  <c r="E65" i="4"/>
  <c r="E64" i="4"/>
  <c r="E63" i="4"/>
  <c r="E62" i="4"/>
  <c r="E60" i="4"/>
  <c r="E59" i="4"/>
  <c r="E58" i="4"/>
  <c r="E57" i="4"/>
  <c r="E56" i="4"/>
  <c r="K55" i="4"/>
  <c r="J55" i="4"/>
  <c r="I55" i="4"/>
  <c r="H55" i="4"/>
  <c r="G55" i="4"/>
  <c r="F55" i="4"/>
  <c r="E30" i="4"/>
  <c r="E29" i="4"/>
  <c r="E28" i="4"/>
  <c r="E27" i="4"/>
  <c r="K25" i="4"/>
  <c r="J25" i="4"/>
  <c r="I25" i="4"/>
  <c r="H25" i="4"/>
  <c r="G25" i="4"/>
  <c r="F25" i="4"/>
  <c r="E18" i="4"/>
  <c r="E17" i="4"/>
  <c r="E16" i="4"/>
  <c r="E15" i="4"/>
  <c r="E14" i="4"/>
  <c r="K13" i="4"/>
  <c r="J13" i="4"/>
  <c r="I13" i="4"/>
  <c r="H13" i="4"/>
  <c r="G13" i="4"/>
  <c r="F13" i="4"/>
  <c r="E13" i="4" l="1"/>
  <c r="E61" i="4"/>
  <c r="E55" i="4"/>
  <c r="E25" i="4"/>
  <c r="E86" i="4" l="1"/>
</calcChain>
</file>

<file path=xl/sharedStrings.xml><?xml version="1.0" encoding="utf-8"?>
<sst xmlns="http://schemas.openxmlformats.org/spreadsheetml/2006/main" count="147" uniqueCount="53">
  <si>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</si>
  <si>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</si>
  <si>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</si>
  <si>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</si>
  <si>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</si>
  <si>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</si>
  <si>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</si>
  <si>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</si>
  <si>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</si>
  <si>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</si>
  <si>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</si>
  <si>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</si>
  <si>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</si>
  <si>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</si>
  <si>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</si>
  <si>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</si>
  <si>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</si>
  <si>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</si>
  <si>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</si>
  <si>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</si>
  <si>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</si>
  <si>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</si>
  <si>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Подпрограмма 1</t>
  </si>
  <si>
    <t>Администрация МО «Усть-Коксинский район»</t>
  </si>
  <si>
    <t>Подпрограмма 2</t>
  </si>
  <si>
    <t>Подпрограмма 3</t>
  </si>
  <si>
    <t>" Развитие экономического потенциала и предпринимательства МО "Усть-Коксинский район" Республики Алтай</t>
  </si>
  <si>
    <t>" Развитие  малого и среднего предпринимательства в МО "Усть-Коксинский район"</t>
  </si>
  <si>
    <t>Администрация МО "Усть-Коксинский район"</t>
  </si>
  <si>
    <t>" Создание условий для развития инвестиционного и имиджевого потенциала"</t>
  </si>
  <si>
    <t>Развитие сельского хозяйства и промышленного производства МО "Усть-Коксинский район"</t>
  </si>
  <si>
    <t>Обеспечение эпизоотическо и ветеринарно-санитарного благополучия</t>
  </si>
  <si>
    <t>Мероприятие  1.1</t>
  </si>
  <si>
    <t>Основное мероприятие 3.1</t>
  </si>
  <si>
    <t>Основное мероприятие 3.2</t>
  </si>
  <si>
    <t>Основное мероприятие 3.3</t>
  </si>
  <si>
    <t>Основное мероприятие 1.1</t>
  </si>
  <si>
    <t>Основное мероприятие 2.1</t>
  </si>
  <si>
    <t xml:space="preserve">«Развитие экономического потенциала и предпринимательства МО «Усть-Коксинский район» Республики Алтай»  </t>
  </si>
  <si>
    <t xml:space="preserve">Совершенствование системы информационно-рекламного обеспечения в сфере туризма для приоритетного развития отрасли ( рекламно-информационные мероприятия, направленные на продвижение туристического продукта) </t>
  </si>
  <si>
    <t xml:space="preserve">Освещение деятельности органов местного самоуправления в средствах массовой информации </t>
  </si>
  <si>
    <t xml:space="preserve">Основное мероприятие </t>
  </si>
  <si>
    <t xml:space="preserve">Формирование и популяризация общественного мнения органов местного самоуправления </t>
  </si>
  <si>
    <t xml:space="preserve">Развитие и использование информационного и ресурсного обеспечения </t>
  </si>
  <si>
    <t xml:space="preserve">Предостовление гарантий муниципальным служущим </t>
  </si>
  <si>
    <t xml:space="preserve">Повышение уровня информационной доступности субьектов малого и среднего препринимательства </t>
  </si>
  <si>
    <t xml:space="preserve">Популяризация предпринемательской деятельности и повышения уровня информационной доступности для субьектов малого и среднего предпренимательства </t>
  </si>
  <si>
    <t xml:space="preserve">Организация и проведение мероприятий в области сельского хозяйства </t>
  </si>
  <si>
    <t xml:space="preserve">мероприятие </t>
  </si>
  <si>
    <t xml:space="preserve">Осуществление государственных полномочий РА по организации мероприятий при осуществлении деятельности по обращению с животными без владельцев на территории РА </t>
  </si>
  <si>
    <t xml:space="preserve">Обустройство и содержание мест утилизации биологических отходов </t>
  </si>
  <si>
    <t xml:space="preserve">Осуществление отдельных государственных полномочий РА по организации и проведения мероприятий по предупреждению и ликвидации болезней жиотных, их лечению, защите насленения от болезней, общих для человека и животных, в части обустройтсва содержания мест утилизации биологических отходов </t>
  </si>
  <si>
    <t xml:space="preserve">Приложение № 5 к Постановлению № 501 от " 3 "июля 2023   год "Об утверждении муниципальной программы  «Развитие экономического потенциала и предпринимательства МО "Усть-Коксинский район" Республики Алтай"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</si>
</sst>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"/>
      <family val="1"/>
    </font>
    <font>
      <sz val="11"/>
      <name val="Calibri"/>
      <family val="2"/>
      <charset val="204"/>
      <scheme val="minor"/>
    </font>
    <font>
      <sz val="11"/>
      <name val="Times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0" fontId="2" fillId="2" borderId="1" xfId="0" applyFont="1" applyFill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0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3" fillId="3" borderId="1" xfId="0" applyFont="1" applyFill="1" applyBorder="1"/>
    <xf numFmtId="0" fontId="3" fillId="0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0" fillId="0" borderId="0" xfId="0"/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/>
    <xf numFmtId="0" fontId="0" fillId="0" borderId="7" xfId="0" applyBorder="1"/>
    <xf numFmtId="0" fontId="2" fillId="0" borderId="0" xfId="0" applyFont="1" applyAlignment="1">
      <alignment horizontal="center" vertical="top" wrapText="1"/>
    </xf>
    <xf numFmtId="0" fontId="0" fillId="0" borderId="0" xfId="0" applyFont="1"/>
    <xf numFmtId="0" fontId="0" fillId="0" borderId="7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7" borderId="1" xfId="0" applyFont="1" applyFill="1" applyBorder="1"/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wrapText="1"/>
    </xf>
    <xf numFmtId="0" fontId="3" fillId="8" borderId="1" xfId="0" applyFont="1" applyFill="1" applyBorder="1"/>
    <xf numFmtId="0" fontId="7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top" wrapText="1"/>
    </xf>
    <xf numFmtId="0" fontId="10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/>
    <xf numFmtId="0" fontId="7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wrapText="1"/>
    </xf>
    <xf numFmtId="0" fontId="7" fillId="8" borderId="6" xfId="0" applyFont="1" applyFill="1" applyBorder="1" applyAlignment="1">
      <alignment horizontal="center" vertical="center" wrapText="1"/>
    </xf>
    <xf numFmtId="0" fontId="9" fillId="7" borderId="1" xfId="0" applyFont="1" applyFill="1" applyBorder="1"/>
    <xf numFmtId="14" fontId="3" fillId="8" borderId="4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topLeftCell="A10" zoomScale="70" zoomScaleNormal="70" zoomScaleSheetLayoutView="90" workbookViewId="0">
      <selection activeCell="F2" sqref="F2:K2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6640625" customWidth="1"/>
    <col min="6" max="8" width="9.88671875" customWidth="1"/>
    <col min="9" max="9" width="10.44140625" customWidth="1"/>
    <col min="10" max="10" width="9.6640625" customWidth="1"/>
    <col min="11" max="11" width="10.5546875" bestFit="1" customWidth="1"/>
  </cols>
  <sheetData>
    <row r="1" spans="1:11" ht="14.4" customHeight="1" x14ac:dyDescent="0.3">
      <c r="F1" s="66"/>
      <c r="G1" s="67"/>
      <c r="H1" s="67"/>
      <c r="I1" s="67"/>
      <c r="J1" s="67"/>
      <c r="K1" s="68"/>
    </row>
    <row r="2" spans="1:11" ht="57" customHeight="1" x14ac:dyDescent="0.3">
      <c r="F2" s="69" t="s">
        <v>52</v>
      </c>
      <c r="G2" s="70"/>
      <c r="H2" s="70"/>
      <c r="I2" s="70"/>
      <c r="J2" s="70"/>
      <c r="K2" s="71"/>
    </row>
    <row r="4" spans="1:11" x14ac:dyDescent="0.3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31.8" customHeight="1" x14ac:dyDescent="0.3">
      <c r="A5" s="61" t="s">
        <v>2</v>
      </c>
      <c r="B5" s="61"/>
      <c r="C5" s="61"/>
      <c r="D5" s="72" t="s">
        <v>38</v>
      </c>
      <c r="E5" s="72"/>
      <c r="F5" s="72"/>
      <c r="G5" s="72"/>
      <c r="H5" s="72"/>
      <c r="I5" s="72"/>
      <c r="J5" s="72"/>
      <c r="K5" s="72"/>
    </row>
    <row r="6" spans="1:11" x14ac:dyDescent="0.3">
      <c r="A6" s="62" t="s">
        <v>3</v>
      </c>
      <c r="B6" s="62"/>
      <c r="C6" s="62"/>
      <c r="D6" s="73" t="s">
        <v>23</v>
      </c>
      <c r="E6" s="73"/>
      <c r="F6" s="73"/>
      <c r="G6" s="73"/>
      <c r="H6" s="73"/>
      <c r="I6" s="73"/>
      <c r="J6" s="73"/>
      <c r="K6" s="73"/>
    </row>
    <row r="11" spans="1:11" ht="15.6" x14ac:dyDescent="0.3">
      <c r="A11" s="64" t="s">
        <v>4</v>
      </c>
      <c r="B11" s="46" t="s">
        <v>5</v>
      </c>
      <c r="C11" s="46" t="s">
        <v>6</v>
      </c>
      <c r="D11" s="46" t="s">
        <v>7</v>
      </c>
      <c r="E11" s="1"/>
      <c r="F11" s="63" t="s">
        <v>8</v>
      </c>
      <c r="G11" s="63"/>
      <c r="H11" s="63"/>
      <c r="I11" s="63"/>
      <c r="J11" s="63"/>
      <c r="K11" s="63"/>
    </row>
    <row r="12" spans="1:11" ht="15.6" x14ac:dyDescent="0.3">
      <c r="A12" s="65"/>
      <c r="B12" s="48"/>
      <c r="C12" s="48"/>
      <c r="D12" s="48"/>
      <c r="E12" s="3" t="s">
        <v>15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13</v>
      </c>
      <c r="K12" s="2" t="s">
        <v>14</v>
      </c>
    </row>
    <row r="13" spans="1:11" ht="15.6" x14ac:dyDescent="0.3">
      <c r="A13" s="74" t="s">
        <v>1</v>
      </c>
      <c r="B13" s="74" t="s">
        <v>26</v>
      </c>
      <c r="C13" s="74" t="s">
        <v>23</v>
      </c>
      <c r="D13" s="4" t="s">
        <v>21</v>
      </c>
      <c r="E13" s="8">
        <f>F13+G13+H13+I13+J13+K13</f>
        <v>15567.8</v>
      </c>
      <c r="F13" s="5">
        <f>F14+F15+F16+F17+F18</f>
        <v>2470.14</v>
      </c>
      <c r="G13" s="5">
        <f t="shared" ref="G13:K13" si="0">G14+G15+G16+G17+G18</f>
        <v>2470.14</v>
      </c>
      <c r="H13" s="5">
        <f t="shared" si="0"/>
        <v>2470.14</v>
      </c>
      <c r="I13" s="5">
        <f t="shared" si="0"/>
        <v>2470.14</v>
      </c>
      <c r="J13" s="5">
        <f t="shared" si="0"/>
        <v>3217.1</v>
      </c>
      <c r="K13" s="5">
        <f t="shared" si="0"/>
        <v>2470.14</v>
      </c>
    </row>
    <row r="14" spans="1:11" ht="62.4" x14ac:dyDescent="0.3">
      <c r="A14" s="74"/>
      <c r="B14" s="74"/>
      <c r="C14" s="74"/>
      <c r="D14" s="6" t="s">
        <v>16</v>
      </c>
      <c r="E14" s="28">
        <f t="shared" ref="E14:E18" si="1">F14+G14+H14+I14+J14+K14</f>
        <v>6564.8</v>
      </c>
      <c r="F14" s="21">
        <v>862.84</v>
      </c>
      <c r="G14" s="21">
        <v>862.84</v>
      </c>
      <c r="H14" s="21">
        <v>862.84</v>
      </c>
      <c r="I14" s="21">
        <v>862.84</v>
      </c>
      <c r="J14" s="21">
        <f>J20+J56+J72</f>
        <v>2250.6</v>
      </c>
      <c r="K14" s="21">
        <v>862.84</v>
      </c>
    </row>
    <row r="15" spans="1:11" ht="82.2" customHeight="1" x14ac:dyDescent="0.3">
      <c r="A15" s="74"/>
      <c r="B15" s="74"/>
      <c r="C15" s="74"/>
      <c r="D15" s="6" t="s">
        <v>17</v>
      </c>
      <c r="E15" s="28">
        <f t="shared" si="1"/>
        <v>9003</v>
      </c>
      <c r="F15" s="21">
        <v>1607.3</v>
      </c>
      <c r="G15" s="21">
        <v>1607.3</v>
      </c>
      <c r="H15" s="21">
        <v>1607.3</v>
      </c>
      <c r="I15" s="21">
        <v>1607.3</v>
      </c>
      <c r="J15" s="21">
        <f>J73</f>
        <v>966.5</v>
      </c>
      <c r="K15" s="21">
        <v>1607.3</v>
      </c>
    </row>
    <row r="16" spans="1:11" ht="62.4" x14ac:dyDescent="0.3">
      <c r="A16" s="74"/>
      <c r="B16" s="74"/>
      <c r="C16" s="74"/>
      <c r="D16" s="6" t="s">
        <v>18</v>
      </c>
      <c r="E16" s="8">
        <f t="shared" si="1"/>
        <v>0</v>
      </c>
      <c r="F16" s="7"/>
      <c r="G16" s="7"/>
      <c r="H16" s="7"/>
      <c r="I16" s="7"/>
      <c r="J16" s="7"/>
      <c r="K16" s="7"/>
    </row>
    <row r="17" spans="1:11" ht="78" x14ac:dyDescent="0.3">
      <c r="A17" s="74"/>
      <c r="B17" s="74"/>
      <c r="C17" s="74"/>
      <c r="D17" s="6" t="s">
        <v>19</v>
      </c>
      <c r="E17" s="8">
        <f t="shared" si="1"/>
        <v>0</v>
      </c>
      <c r="F17" s="7"/>
      <c r="G17" s="7"/>
      <c r="H17" s="7"/>
      <c r="I17" s="7"/>
      <c r="J17" s="7"/>
      <c r="K17" s="7"/>
    </row>
    <row r="18" spans="1:11" ht="46.8" x14ac:dyDescent="0.3">
      <c r="A18" s="74"/>
      <c r="B18" s="74"/>
      <c r="C18" s="74"/>
      <c r="D18" s="6" t="s">
        <v>20</v>
      </c>
      <c r="E18" s="8">
        <f t="shared" si="1"/>
        <v>0</v>
      </c>
      <c r="F18" s="7"/>
      <c r="G18" s="7"/>
      <c r="H18" s="7"/>
      <c r="I18" s="7"/>
      <c r="J18" s="7"/>
      <c r="K18" s="7"/>
    </row>
    <row r="19" spans="1:11" ht="15.6" customHeight="1" x14ac:dyDescent="0.3">
      <c r="A19" s="75" t="s">
        <v>22</v>
      </c>
      <c r="B19" s="48" t="s">
        <v>29</v>
      </c>
      <c r="C19" s="48" t="s">
        <v>28</v>
      </c>
      <c r="D19" s="9" t="s">
        <v>21</v>
      </c>
      <c r="E19" s="10">
        <f>F19+G19+H19+I19+J19+K19</f>
        <v>3333.5</v>
      </c>
      <c r="F19" s="31">
        <f>F20+F21+F22+F23+F24</f>
        <v>240</v>
      </c>
      <c r="G19" s="31">
        <f t="shared" ref="G19" si="2">G20+G21+G22+G23+G24</f>
        <v>240</v>
      </c>
      <c r="H19" s="31">
        <f t="shared" ref="H19" si="3">H20+H21+H22+H23+H24</f>
        <v>240</v>
      </c>
      <c r="I19" s="31">
        <f t="shared" ref="I19" si="4">I20+I21+I22+I23+I24</f>
        <v>240</v>
      </c>
      <c r="J19" s="31">
        <f t="shared" ref="J19" si="5">J20+J21+J22+J23+J24</f>
        <v>2133.5</v>
      </c>
      <c r="K19" s="31">
        <f t="shared" ref="K19" si="6">K20+K21+K22+K23+K24</f>
        <v>240</v>
      </c>
    </row>
    <row r="20" spans="1:11" ht="62.4" x14ac:dyDescent="0.3">
      <c r="A20" s="76"/>
      <c r="B20" s="78"/>
      <c r="C20" s="78"/>
      <c r="D20" s="11" t="s">
        <v>16</v>
      </c>
      <c r="E20" s="29">
        <f t="shared" ref="E20:E24" si="7">F20+G20+H20+I20+J20+K20</f>
        <v>3333.5</v>
      </c>
      <c r="F20" s="36">
        <v>240</v>
      </c>
      <c r="G20" s="36">
        <v>240</v>
      </c>
      <c r="H20" s="36">
        <v>240</v>
      </c>
      <c r="I20" s="36">
        <v>240</v>
      </c>
      <c r="J20" s="80">
        <f>J26+J38</f>
        <v>2133.5</v>
      </c>
      <c r="K20" s="36">
        <v>240</v>
      </c>
    </row>
    <row r="21" spans="1:11" ht="93.6" x14ac:dyDescent="0.3">
      <c r="A21" s="76"/>
      <c r="B21" s="78"/>
      <c r="C21" s="78"/>
      <c r="D21" s="11" t="s">
        <v>17</v>
      </c>
      <c r="E21" s="10">
        <f t="shared" si="7"/>
        <v>0</v>
      </c>
      <c r="F21" s="36"/>
      <c r="G21" s="36"/>
      <c r="H21" s="36"/>
      <c r="I21" s="36"/>
      <c r="J21" s="36"/>
      <c r="K21" s="36"/>
    </row>
    <row r="22" spans="1:11" ht="62.4" x14ac:dyDescent="0.3">
      <c r="A22" s="76"/>
      <c r="B22" s="78"/>
      <c r="C22" s="78"/>
      <c r="D22" s="11" t="s">
        <v>18</v>
      </c>
      <c r="E22" s="10">
        <f t="shared" si="7"/>
        <v>0</v>
      </c>
      <c r="F22" s="36"/>
      <c r="G22" s="36"/>
      <c r="H22" s="36"/>
      <c r="I22" s="36"/>
      <c r="J22" s="36"/>
      <c r="K22" s="36"/>
    </row>
    <row r="23" spans="1:11" ht="78" x14ac:dyDescent="0.3">
      <c r="A23" s="76"/>
      <c r="B23" s="78"/>
      <c r="C23" s="78"/>
      <c r="D23" s="11" t="s">
        <v>19</v>
      </c>
      <c r="E23" s="10">
        <f t="shared" si="7"/>
        <v>0</v>
      </c>
      <c r="F23" s="36"/>
      <c r="G23" s="36"/>
      <c r="H23" s="36"/>
      <c r="I23" s="36"/>
      <c r="J23" s="36"/>
      <c r="K23" s="36"/>
    </row>
    <row r="24" spans="1:11" ht="46.8" x14ac:dyDescent="0.3">
      <c r="A24" s="77"/>
      <c r="B24" s="79"/>
      <c r="C24" s="79"/>
      <c r="D24" s="11" t="s">
        <v>20</v>
      </c>
      <c r="E24" s="10">
        <f t="shared" si="7"/>
        <v>0</v>
      </c>
      <c r="F24" s="36"/>
      <c r="G24" s="36"/>
      <c r="H24" s="36"/>
      <c r="I24" s="36"/>
      <c r="J24" s="36"/>
      <c r="K24" s="36"/>
    </row>
    <row r="25" spans="1:11" ht="15.6" x14ac:dyDescent="0.3">
      <c r="A25" s="81" t="s">
        <v>36</v>
      </c>
      <c r="B25" s="81" t="s">
        <v>39</v>
      </c>
      <c r="C25" s="81" t="s">
        <v>28</v>
      </c>
      <c r="D25" s="82" t="s">
        <v>21</v>
      </c>
      <c r="E25" s="83">
        <f>F25+G25+H25+I25+J25+K25</f>
        <v>240</v>
      </c>
      <c r="F25" s="84">
        <f>F26+F27+F28+F29+F30</f>
        <v>0</v>
      </c>
      <c r="G25" s="84">
        <f t="shared" ref="G25" si="8">G26+G27+G28+G29+G30</f>
        <v>0</v>
      </c>
      <c r="H25" s="84">
        <f t="shared" ref="H25" si="9">H26+H27+H28+H29+H30</f>
        <v>0</v>
      </c>
      <c r="I25" s="84">
        <f t="shared" ref="I25" si="10">I26+I27+I28+I29+I30</f>
        <v>0</v>
      </c>
      <c r="J25" s="84">
        <f t="shared" ref="J25" si="11">J26+J27+J28+J29+J30</f>
        <v>240</v>
      </c>
      <c r="K25" s="84">
        <f t="shared" ref="K25" si="12">K26+K27+K28+K29+K30</f>
        <v>0</v>
      </c>
    </row>
    <row r="26" spans="1:11" ht="62.4" x14ac:dyDescent="0.3">
      <c r="A26" s="81"/>
      <c r="B26" s="81"/>
      <c r="C26" s="81"/>
      <c r="D26" s="85" t="s">
        <v>16</v>
      </c>
      <c r="E26" s="86">
        <v>0</v>
      </c>
      <c r="F26" s="87">
        <v>0</v>
      </c>
      <c r="G26" s="87">
        <v>0</v>
      </c>
      <c r="H26" s="87">
        <v>0</v>
      </c>
      <c r="I26" s="87">
        <v>0</v>
      </c>
      <c r="J26" s="80">
        <f>J32</f>
        <v>240</v>
      </c>
      <c r="K26" s="87">
        <v>0</v>
      </c>
    </row>
    <row r="27" spans="1:11" ht="93.6" x14ac:dyDescent="0.3">
      <c r="A27" s="81"/>
      <c r="B27" s="81"/>
      <c r="C27" s="81"/>
      <c r="D27" s="85" t="s">
        <v>17</v>
      </c>
      <c r="E27" s="83">
        <f t="shared" ref="E27:E30" si="13">F27+G27+H27+I27+J27+K27</f>
        <v>0</v>
      </c>
      <c r="F27" s="87"/>
      <c r="G27" s="87"/>
      <c r="H27" s="87"/>
      <c r="I27" s="87"/>
      <c r="J27" s="87"/>
      <c r="K27" s="87"/>
    </row>
    <row r="28" spans="1:11" ht="62.4" x14ac:dyDescent="0.3">
      <c r="A28" s="81"/>
      <c r="B28" s="81"/>
      <c r="C28" s="81"/>
      <c r="D28" s="85" t="s">
        <v>18</v>
      </c>
      <c r="E28" s="83">
        <f t="shared" si="13"/>
        <v>0</v>
      </c>
      <c r="F28" s="87"/>
      <c r="G28" s="87"/>
      <c r="H28" s="87"/>
      <c r="I28" s="87"/>
      <c r="J28" s="87"/>
      <c r="K28" s="87"/>
    </row>
    <row r="29" spans="1:11" ht="78" x14ac:dyDescent="0.3">
      <c r="A29" s="81"/>
      <c r="B29" s="81"/>
      <c r="C29" s="81"/>
      <c r="D29" s="85" t="s">
        <v>19</v>
      </c>
      <c r="E29" s="83">
        <f t="shared" si="13"/>
        <v>0</v>
      </c>
      <c r="F29" s="87"/>
      <c r="G29" s="87"/>
      <c r="H29" s="87"/>
      <c r="I29" s="87"/>
      <c r="J29" s="87"/>
      <c r="K29" s="87"/>
    </row>
    <row r="30" spans="1:11" ht="46.8" x14ac:dyDescent="0.3">
      <c r="A30" s="81"/>
      <c r="B30" s="81"/>
      <c r="C30" s="81"/>
      <c r="D30" s="85" t="s">
        <v>20</v>
      </c>
      <c r="E30" s="83">
        <f t="shared" si="13"/>
        <v>0</v>
      </c>
      <c r="F30" s="87"/>
      <c r="G30" s="87"/>
      <c r="H30" s="87"/>
      <c r="I30" s="87"/>
      <c r="J30" s="87"/>
      <c r="K30" s="87"/>
    </row>
    <row r="31" spans="1:11" s="41" customFormat="1" ht="15.6" x14ac:dyDescent="0.3">
      <c r="A31" s="48" t="s">
        <v>32</v>
      </c>
      <c r="B31" s="48" t="s">
        <v>40</v>
      </c>
      <c r="C31" s="46" t="s">
        <v>28</v>
      </c>
      <c r="D31" s="12" t="s">
        <v>21</v>
      </c>
      <c r="E31" s="13"/>
      <c r="F31" s="37"/>
      <c r="G31" s="37"/>
      <c r="H31" s="37"/>
      <c r="I31" s="37"/>
      <c r="J31" s="37">
        <f>J32</f>
        <v>240</v>
      </c>
      <c r="K31" s="37"/>
    </row>
    <row r="32" spans="1:11" s="41" customFormat="1" ht="62.4" x14ac:dyDescent="0.3">
      <c r="A32" s="44"/>
      <c r="B32" s="44"/>
      <c r="C32" s="46"/>
      <c r="D32" s="14" t="s">
        <v>16</v>
      </c>
      <c r="E32" s="13">
        <v>0</v>
      </c>
      <c r="F32" s="37">
        <v>0</v>
      </c>
      <c r="G32" s="37">
        <v>0</v>
      </c>
      <c r="H32" s="37">
        <v>0</v>
      </c>
      <c r="I32" s="37">
        <v>0</v>
      </c>
      <c r="J32" s="80">
        <v>240</v>
      </c>
      <c r="K32" s="37">
        <v>0</v>
      </c>
    </row>
    <row r="33" spans="1:11" s="41" customFormat="1" ht="93.6" x14ac:dyDescent="0.3">
      <c r="A33" s="44"/>
      <c r="B33" s="44"/>
      <c r="C33" s="46"/>
      <c r="D33" s="14" t="s">
        <v>17</v>
      </c>
      <c r="E33" s="13"/>
      <c r="F33" s="37"/>
      <c r="G33" s="37"/>
      <c r="H33" s="37"/>
      <c r="I33" s="37"/>
      <c r="J33" s="37"/>
      <c r="K33" s="37"/>
    </row>
    <row r="34" spans="1:11" s="41" customFormat="1" ht="62.4" x14ac:dyDescent="0.3">
      <c r="A34" s="44"/>
      <c r="B34" s="44"/>
      <c r="C34" s="46"/>
      <c r="D34" s="14" t="s">
        <v>18</v>
      </c>
      <c r="E34" s="13"/>
      <c r="F34" s="37"/>
      <c r="G34" s="37"/>
      <c r="H34" s="37"/>
      <c r="I34" s="37"/>
      <c r="J34" s="37"/>
      <c r="K34" s="37"/>
    </row>
    <row r="35" spans="1:11" s="41" customFormat="1" ht="78" x14ac:dyDescent="0.3">
      <c r="A35" s="44"/>
      <c r="B35" s="44"/>
      <c r="C35" s="46"/>
      <c r="D35" s="14" t="s">
        <v>19</v>
      </c>
      <c r="E35" s="13"/>
      <c r="F35" s="37"/>
      <c r="G35" s="37"/>
      <c r="H35" s="37"/>
      <c r="I35" s="37"/>
      <c r="J35" s="37"/>
      <c r="K35" s="37"/>
    </row>
    <row r="36" spans="1:11" s="41" customFormat="1" ht="46.8" x14ac:dyDescent="0.3">
      <c r="A36" s="45"/>
      <c r="B36" s="45"/>
      <c r="C36" s="46"/>
      <c r="D36" s="14" t="s">
        <v>20</v>
      </c>
      <c r="E36" s="13"/>
      <c r="F36" s="37"/>
      <c r="G36" s="37"/>
      <c r="H36" s="37"/>
      <c r="I36" s="37"/>
      <c r="J36" s="37"/>
      <c r="K36" s="37"/>
    </row>
    <row r="37" spans="1:11" s="41" customFormat="1" ht="15.6" x14ac:dyDescent="0.3">
      <c r="A37" s="88" t="s">
        <v>41</v>
      </c>
      <c r="B37" s="89" t="s">
        <v>42</v>
      </c>
      <c r="C37" s="90" t="s">
        <v>28</v>
      </c>
      <c r="D37" s="91" t="s">
        <v>21</v>
      </c>
      <c r="E37" s="92">
        <f>J37</f>
        <v>1893.5</v>
      </c>
      <c r="F37" s="93">
        <v>0</v>
      </c>
      <c r="G37" s="93">
        <v>0</v>
      </c>
      <c r="H37" s="93">
        <v>0</v>
      </c>
      <c r="I37" s="93">
        <v>0</v>
      </c>
      <c r="J37" s="93">
        <f>J38</f>
        <v>1893.5</v>
      </c>
      <c r="K37" s="93">
        <v>0</v>
      </c>
    </row>
    <row r="38" spans="1:11" s="41" customFormat="1" ht="62.4" x14ac:dyDescent="0.3">
      <c r="A38" s="94"/>
      <c r="B38" s="94"/>
      <c r="C38" s="90"/>
      <c r="D38" s="95" t="s">
        <v>16</v>
      </c>
      <c r="E38" s="92">
        <v>0</v>
      </c>
      <c r="F38" s="93">
        <v>0</v>
      </c>
      <c r="G38" s="93">
        <v>0</v>
      </c>
      <c r="H38" s="93">
        <v>0</v>
      </c>
      <c r="I38" s="93">
        <v>0</v>
      </c>
      <c r="J38" s="97">
        <f>J44+J50</f>
        <v>1893.5</v>
      </c>
      <c r="K38" s="93">
        <v>0</v>
      </c>
    </row>
    <row r="39" spans="1:11" s="41" customFormat="1" ht="93.6" x14ac:dyDescent="0.3">
      <c r="A39" s="94"/>
      <c r="B39" s="94"/>
      <c r="C39" s="90"/>
      <c r="D39" s="95" t="s">
        <v>17</v>
      </c>
      <c r="E39" s="92"/>
      <c r="F39" s="93"/>
      <c r="G39" s="93"/>
      <c r="H39" s="93"/>
      <c r="I39" s="93"/>
      <c r="J39" s="93"/>
      <c r="K39" s="93"/>
    </row>
    <row r="40" spans="1:11" s="41" customFormat="1" ht="62.4" x14ac:dyDescent="0.3">
      <c r="A40" s="94"/>
      <c r="B40" s="94"/>
      <c r="C40" s="90"/>
      <c r="D40" s="95" t="s">
        <v>18</v>
      </c>
      <c r="E40" s="92"/>
      <c r="F40" s="93"/>
      <c r="G40" s="93"/>
      <c r="H40" s="93"/>
      <c r="I40" s="93"/>
      <c r="J40" s="93"/>
      <c r="K40" s="93"/>
    </row>
    <row r="41" spans="1:11" s="41" customFormat="1" ht="78" x14ac:dyDescent="0.3">
      <c r="A41" s="94"/>
      <c r="B41" s="94"/>
      <c r="C41" s="90"/>
      <c r="D41" s="95" t="s">
        <v>19</v>
      </c>
      <c r="E41" s="92"/>
      <c r="F41" s="93"/>
      <c r="G41" s="93"/>
      <c r="H41" s="93"/>
      <c r="I41" s="93"/>
      <c r="J41" s="93"/>
      <c r="K41" s="93"/>
    </row>
    <row r="42" spans="1:11" s="41" customFormat="1" ht="46.8" x14ac:dyDescent="0.3">
      <c r="A42" s="96"/>
      <c r="B42" s="96"/>
      <c r="C42" s="90"/>
      <c r="D42" s="95" t="s">
        <v>20</v>
      </c>
      <c r="E42" s="92"/>
      <c r="F42" s="93"/>
      <c r="G42" s="93"/>
      <c r="H42" s="93"/>
      <c r="I42" s="93"/>
      <c r="J42" s="93"/>
      <c r="K42" s="93"/>
    </row>
    <row r="43" spans="1:11" s="41" customFormat="1" ht="15.6" x14ac:dyDescent="0.3">
      <c r="A43" s="50" t="s">
        <v>32</v>
      </c>
      <c r="B43" s="49" t="s">
        <v>43</v>
      </c>
      <c r="C43" s="46" t="s">
        <v>28</v>
      </c>
      <c r="D43" s="12" t="s">
        <v>21</v>
      </c>
      <c r="E43" s="13">
        <f>J44</f>
        <v>578</v>
      </c>
      <c r="F43" s="37">
        <v>0</v>
      </c>
      <c r="G43" s="37">
        <v>0</v>
      </c>
      <c r="H43" s="37">
        <v>0</v>
      </c>
      <c r="I43" s="37">
        <v>0</v>
      </c>
      <c r="J43" s="37">
        <f>J44</f>
        <v>578</v>
      </c>
      <c r="K43" s="37">
        <v>0</v>
      </c>
    </row>
    <row r="44" spans="1:11" s="41" customFormat="1" ht="62.4" x14ac:dyDescent="0.3">
      <c r="A44" s="44"/>
      <c r="B44" s="44"/>
      <c r="C44" s="46"/>
      <c r="D44" s="14" t="s">
        <v>16</v>
      </c>
      <c r="E44" s="13">
        <v>0</v>
      </c>
      <c r="F44" s="37">
        <v>0</v>
      </c>
      <c r="G44" s="37">
        <v>0</v>
      </c>
      <c r="H44" s="37">
        <v>0</v>
      </c>
      <c r="I44" s="37">
        <v>0</v>
      </c>
      <c r="J44" s="80">
        <v>578</v>
      </c>
      <c r="K44" s="37">
        <v>0</v>
      </c>
    </row>
    <row r="45" spans="1:11" s="41" customFormat="1" ht="93.6" x14ac:dyDescent="0.3">
      <c r="A45" s="44"/>
      <c r="B45" s="44"/>
      <c r="C45" s="46"/>
      <c r="D45" s="14" t="s">
        <v>17</v>
      </c>
      <c r="E45" s="13"/>
      <c r="F45" s="37"/>
      <c r="G45" s="37"/>
      <c r="H45" s="37"/>
      <c r="I45" s="37"/>
      <c r="J45" s="37"/>
      <c r="K45" s="37"/>
    </row>
    <row r="46" spans="1:11" s="41" customFormat="1" ht="62.4" x14ac:dyDescent="0.3">
      <c r="A46" s="44"/>
      <c r="B46" s="44"/>
      <c r="C46" s="46"/>
      <c r="D46" s="14" t="s">
        <v>18</v>
      </c>
      <c r="E46" s="13"/>
      <c r="F46" s="37"/>
      <c r="G46" s="37"/>
      <c r="H46" s="37"/>
      <c r="I46" s="37"/>
      <c r="J46" s="37"/>
      <c r="K46" s="37"/>
    </row>
    <row r="47" spans="1:11" s="41" customFormat="1" ht="78" x14ac:dyDescent="0.3">
      <c r="A47" s="44"/>
      <c r="B47" s="44"/>
      <c r="C47" s="46"/>
      <c r="D47" s="14" t="s">
        <v>19</v>
      </c>
      <c r="E47" s="13"/>
      <c r="F47" s="37"/>
      <c r="G47" s="37"/>
      <c r="H47" s="37"/>
      <c r="I47" s="37"/>
      <c r="J47" s="37"/>
      <c r="K47" s="37"/>
    </row>
    <row r="48" spans="1:11" s="41" customFormat="1" ht="46.8" x14ac:dyDescent="0.3">
      <c r="A48" s="45"/>
      <c r="B48" s="45"/>
      <c r="C48" s="46"/>
      <c r="D48" s="14" t="s">
        <v>20</v>
      </c>
      <c r="E48" s="13"/>
      <c r="F48" s="37"/>
      <c r="G48" s="37"/>
      <c r="H48" s="37"/>
      <c r="I48" s="37"/>
      <c r="J48" s="37"/>
      <c r="K48" s="37"/>
    </row>
    <row r="49" spans="1:11" s="41" customFormat="1" ht="15.6" customHeight="1" x14ac:dyDescent="0.3">
      <c r="A49" s="43" t="s">
        <v>32</v>
      </c>
      <c r="B49" s="43" t="s">
        <v>44</v>
      </c>
      <c r="C49" s="46" t="s">
        <v>28</v>
      </c>
      <c r="D49" s="12" t="s">
        <v>21</v>
      </c>
      <c r="E49" s="13"/>
      <c r="F49" s="37"/>
      <c r="G49" s="37"/>
      <c r="H49" s="37"/>
      <c r="I49" s="37"/>
      <c r="J49" s="37">
        <f>J50</f>
        <v>1315.5</v>
      </c>
      <c r="K49" s="37"/>
    </row>
    <row r="50" spans="1:11" s="41" customFormat="1" ht="62.4" x14ac:dyDescent="0.3">
      <c r="A50" s="44"/>
      <c r="B50" s="44"/>
      <c r="C50" s="46"/>
      <c r="D50" s="14" t="s">
        <v>16</v>
      </c>
      <c r="E50" s="13">
        <v>0</v>
      </c>
      <c r="F50" s="37">
        <v>0</v>
      </c>
      <c r="G50" s="37">
        <v>0</v>
      </c>
      <c r="H50" s="37">
        <v>0</v>
      </c>
      <c r="I50" s="37">
        <v>0</v>
      </c>
      <c r="J50" s="80">
        <v>1315.5</v>
      </c>
      <c r="K50" s="37">
        <v>0</v>
      </c>
    </row>
    <row r="51" spans="1:11" s="41" customFormat="1" ht="93.6" x14ac:dyDescent="0.3">
      <c r="A51" s="44"/>
      <c r="B51" s="44"/>
      <c r="C51" s="46"/>
      <c r="D51" s="14" t="s">
        <v>17</v>
      </c>
      <c r="E51" s="13"/>
      <c r="F51" s="37"/>
      <c r="G51" s="37"/>
      <c r="H51" s="37"/>
      <c r="I51" s="37"/>
      <c r="J51" s="37"/>
      <c r="K51" s="37"/>
    </row>
    <row r="52" spans="1:11" s="41" customFormat="1" ht="62.4" x14ac:dyDescent="0.3">
      <c r="A52" s="44"/>
      <c r="B52" s="44"/>
      <c r="C52" s="46"/>
      <c r="D52" s="14" t="s">
        <v>18</v>
      </c>
      <c r="E52" s="13"/>
      <c r="F52" s="37"/>
      <c r="G52" s="37"/>
      <c r="H52" s="37"/>
      <c r="I52" s="37"/>
      <c r="J52" s="37"/>
      <c r="K52" s="37"/>
    </row>
    <row r="53" spans="1:11" s="41" customFormat="1" ht="78" x14ac:dyDescent="0.3">
      <c r="A53" s="44"/>
      <c r="B53" s="44"/>
      <c r="C53" s="46"/>
      <c r="D53" s="14" t="s">
        <v>19</v>
      </c>
      <c r="E53" s="13"/>
      <c r="F53" s="37"/>
      <c r="G53" s="37"/>
      <c r="H53" s="37"/>
      <c r="I53" s="37"/>
      <c r="J53" s="37"/>
      <c r="K53" s="37"/>
    </row>
    <row r="54" spans="1:11" s="41" customFormat="1" ht="46.8" x14ac:dyDescent="0.3">
      <c r="A54" s="45"/>
      <c r="B54" s="45"/>
      <c r="C54" s="46"/>
      <c r="D54" s="14" t="s">
        <v>20</v>
      </c>
      <c r="E54" s="13"/>
      <c r="F54" s="37"/>
      <c r="G54" s="37"/>
      <c r="H54" s="37"/>
      <c r="I54" s="37"/>
      <c r="J54" s="37"/>
      <c r="K54" s="37"/>
    </row>
    <row r="55" spans="1:11" ht="15.6" x14ac:dyDescent="0.3">
      <c r="A55" s="47" t="s">
        <v>24</v>
      </c>
      <c r="B55" s="47" t="s">
        <v>27</v>
      </c>
      <c r="C55" s="47" t="s">
        <v>23</v>
      </c>
      <c r="D55" s="15" t="s">
        <v>21</v>
      </c>
      <c r="E55" s="16">
        <f>F55+G55+H55+I55+J55+K55</f>
        <v>2044.1999999999998</v>
      </c>
      <c r="F55" s="33">
        <f>F56+F57+F58+F59+F60</f>
        <v>402.84</v>
      </c>
      <c r="G55" s="33">
        <f t="shared" ref="G55" si="14">G56+G57+G58+G59+G60</f>
        <v>402.84</v>
      </c>
      <c r="H55" s="33">
        <f t="shared" ref="H55" si="15">H56+H57+H58+H59+H60</f>
        <v>402.84</v>
      </c>
      <c r="I55" s="33">
        <f t="shared" ref="I55" si="16">I56+I57+I58+I59+I60</f>
        <v>402.84</v>
      </c>
      <c r="J55" s="33">
        <f t="shared" ref="J55" si="17">J56+J57+J58+J59+J60</f>
        <v>30</v>
      </c>
      <c r="K55" s="33">
        <f t="shared" ref="K55" si="18">K56+K57+K58+K59+K60</f>
        <v>402.84</v>
      </c>
    </row>
    <row r="56" spans="1:11" ht="62.4" x14ac:dyDescent="0.3">
      <c r="A56" s="47"/>
      <c r="B56" s="47"/>
      <c r="C56" s="47"/>
      <c r="D56" s="17" t="s">
        <v>16</v>
      </c>
      <c r="E56" s="26">
        <f t="shared" ref="E56:E60" si="19">F56+G56+H56+I56+J56+K56</f>
        <v>2044.1999999999998</v>
      </c>
      <c r="F56" s="38">
        <v>402.84</v>
      </c>
      <c r="G56" s="38">
        <v>402.84</v>
      </c>
      <c r="H56" s="38">
        <v>402.84</v>
      </c>
      <c r="I56" s="38">
        <v>402.84</v>
      </c>
      <c r="J56" s="38">
        <f>J62</f>
        <v>30</v>
      </c>
      <c r="K56" s="38">
        <v>402.84</v>
      </c>
    </row>
    <row r="57" spans="1:11" ht="93.6" x14ac:dyDescent="0.3">
      <c r="A57" s="47"/>
      <c r="B57" s="47"/>
      <c r="C57" s="47"/>
      <c r="D57" s="17" t="s">
        <v>17</v>
      </c>
      <c r="E57" s="16">
        <f t="shared" si="19"/>
        <v>0</v>
      </c>
      <c r="F57" s="38"/>
      <c r="G57" s="38"/>
      <c r="H57" s="38"/>
      <c r="I57" s="38"/>
      <c r="J57" s="38"/>
      <c r="K57" s="38"/>
    </row>
    <row r="58" spans="1:11" ht="62.4" x14ac:dyDescent="0.3">
      <c r="A58" s="47"/>
      <c r="B58" s="47"/>
      <c r="C58" s="47"/>
      <c r="D58" s="17" t="s">
        <v>18</v>
      </c>
      <c r="E58" s="16">
        <f t="shared" si="19"/>
        <v>0</v>
      </c>
      <c r="F58" s="38"/>
      <c r="G58" s="38"/>
      <c r="H58" s="38"/>
      <c r="I58" s="38"/>
      <c r="J58" s="38"/>
      <c r="K58" s="38"/>
    </row>
    <row r="59" spans="1:11" ht="78" x14ac:dyDescent="0.3">
      <c r="A59" s="47"/>
      <c r="B59" s="47"/>
      <c r="C59" s="47"/>
      <c r="D59" s="17" t="s">
        <v>19</v>
      </c>
      <c r="E59" s="16">
        <f t="shared" si="19"/>
        <v>0</v>
      </c>
      <c r="F59" s="38"/>
      <c r="G59" s="38"/>
      <c r="H59" s="38"/>
      <c r="I59" s="38"/>
      <c r="J59" s="38"/>
      <c r="K59" s="38"/>
    </row>
    <row r="60" spans="1:11" ht="46.8" x14ac:dyDescent="0.3">
      <c r="A60" s="47"/>
      <c r="B60" s="47"/>
      <c r="C60" s="47"/>
      <c r="D60" s="17" t="s">
        <v>20</v>
      </c>
      <c r="E60" s="16">
        <f t="shared" si="19"/>
        <v>0</v>
      </c>
      <c r="F60" s="38"/>
      <c r="G60" s="38"/>
      <c r="H60" s="38"/>
      <c r="I60" s="38"/>
      <c r="J60" s="38"/>
      <c r="K60" s="38"/>
    </row>
    <row r="61" spans="1:11" ht="15.6" x14ac:dyDescent="0.3">
      <c r="A61" s="54" t="s">
        <v>37</v>
      </c>
      <c r="B61" s="54" t="s">
        <v>45</v>
      </c>
      <c r="C61" s="54" t="s">
        <v>23</v>
      </c>
      <c r="D61" s="18" t="s">
        <v>21</v>
      </c>
      <c r="E61" s="19">
        <f>F61+G61+H61+I61+J61+K61</f>
        <v>30</v>
      </c>
      <c r="F61" s="34">
        <f>F62+F63+F64+F65</f>
        <v>0</v>
      </c>
      <c r="G61" s="34">
        <f t="shared" ref="G61:K61" si="20">G62+G63+G64+G65</f>
        <v>0</v>
      </c>
      <c r="H61" s="34">
        <f t="shared" si="20"/>
        <v>0</v>
      </c>
      <c r="I61" s="34">
        <f t="shared" si="20"/>
        <v>0</v>
      </c>
      <c r="J61" s="34">
        <f t="shared" si="20"/>
        <v>30</v>
      </c>
      <c r="K61" s="34">
        <f t="shared" si="20"/>
        <v>0</v>
      </c>
    </row>
    <row r="62" spans="1:11" ht="62.4" x14ac:dyDescent="0.3">
      <c r="A62" s="55"/>
      <c r="B62" s="55"/>
      <c r="C62" s="55"/>
      <c r="D62" s="20" t="s">
        <v>16</v>
      </c>
      <c r="E62" s="30">
        <f t="shared" ref="E62:E65" si="21">F62+G62+H62+I62+J62+K62</f>
        <v>30</v>
      </c>
      <c r="F62" s="39">
        <v>0</v>
      </c>
      <c r="G62" s="39">
        <v>0</v>
      </c>
      <c r="H62" s="39">
        <v>0</v>
      </c>
      <c r="I62" s="39">
        <v>0</v>
      </c>
      <c r="J62" s="39">
        <v>30</v>
      </c>
      <c r="K62" s="39">
        <v>0</v>
      </c>
    </row>
    <row r="63" spans="1:11" ht="93.6" x14ac:dyDescent="0.3">
      <c r="A63" s="55"/>
      <c r="B63" s="55"/>
      <c r="C63" s="55"/>
      <c r="D63" s="20" t="s">
        <v>17</v>
      </c>
      <c r="E63" s="19">
        <f t="shared" si="21"/>
        <v>0</v>
      </c>
      <c r="F63" s="39"/>
      <c r="G63" s="39"/>
      <c r="H63" s="39"/>
      <c r="I63" s="39"/>
      <c r="J63" s="39"/>
      <c r="K63" s="39"/>
    </row>
    <row r="64" spans="1:11" ht="62.4" x14ac:dyDescent="0.3">
      <c r="A64" s="55"/>
      <c r="B64" s="55"/>
      <c r="C64" s="55"/>
      <c r="D64" s="20" t="s">
        <v>18</v>
      </c>
      <c r="E64" s="19">
        <f t="shared" si="21"/>
        <v>0</v>
      </c>
      <c r="F64" s="39"/>
      <c r="G64" s="39"/>
      <c r="H64" s="39"/>
      <c r="I64" s="39"/>
      <c r="J64" s="39"/>
      <c r="K64" s="39"/>
    </row>
    <row r="65" spans="1:11" ht="78" customHeight="1" x14ac:dyDescent="0.3">
      <c r="A65" s="56"/>
      <c r="B65" s="56"/>
      <c r="C65" s="56"/>
      <c r="D65" s="20" t="s">
        <v>19</v>
      </c>
      <c r="E65" s="19">
        <f t="shared" si="21"/>
        <v>0</v>
      </c>
      <c r="F65" s="39"/>
      <c r="G65" s="39"/>
      <c r="H65" s="39"/>
      <c r="I65" s="39"/>
      <c r="J65" s="39"/>
      <c r="K65" s="39"/>
    </row>
    <row r="66" spans="1:11" ht="15.6" customHeight="1" x14ac:dyDescent="0.3">
      <c r="A66" s="51" t="s">
        <v>32</v>
      </c>
      <c r="B66" s="51" t="s">
        <v>46</v>
      </c>
      <c r="C66" s="51"/>
      <c r="D66" s="12" t="s">
        <v>21</v>
      </c>
      <c r="E66" s="13">
        <f>F66+G66+H66+I66+J66+K66</f>
        <v>30</v>
      </c>
      <c r="F66" s="32">
        <f>F67+F68+F69+F70</f>
        <v>0</v>
      </c>
      <c r="G66" s="32">
        <f t="shared" ref="G66:K66" si="22">G67+G68+G69+G70</f>
        <v>0</v>
      </c>
      <c r="H66" s="32">
        <f t="shared" si="22"/>
        <v>0</v>
      </c>
      <c r="I66" s="32">
        <f t="shared" si="22"/>
        <v>0</v>
      </c>
      <c r="J66" s="32">
        <f t="shared" si="22"/>
        <v>30</v>
      </c>
      <c r="K66" s="32">
        <f t="shared" si="22"/>
        <v>0</v>
      </c>
    </row>
    <row r="67" spans="1:11" ht="62.4" customHeight="1" x14ac:dyDescent="0.3">
      <c r="A67" s="52"/>
      <c r="B67" s="52"/>
      <c r="C67" s="52"/>
      <c r="D67" s="14" t="s">
        <v>16</v>
      </c>
      <c r="E67" s="25">
        <f t="shared" ref="E67:E69" si="23">F67+G67+H67+I67+J67+K67</f>
        <v>30</v>
      </c>
      <c r="F67" s="37">
        <v>0</v>
      </c>
      <c r="G67" s="37">
        <v>0</v>
      </c>
      <c r="H67" s="37">
        <v>0</v>
      </c>
      <c r="I67" s="37">
        <v>0</v>
      </c>
      <c r="J67" s="37">
        <v>30</v>
      </c>
      <c r="K67" s="37">
        <v>0</v>
      </c>
    </row>
    <row r="68" spans="1:11" ht="93.6" x14ac:dyDescent="0.3">
      <c r="A68" s="52"/>
      <c r="B68" s="52"/>
      <c r="C68" s="52"/>
      <c r="D68" s="14" t="s">
        <v>17</v>
      </c>
      <c r="E68" s="13">
        <f t="shared" si="23"/>
        <v>0</v>
      </c>
      <c r="F68" s="37"/>
      <c r="G68" s="37"/>
      <c r="H68" s="37"/>
      <c r="I68" s="37"/>
      <c r="J68" s="37"/>
      <c r="K68" s="37"/>
    </row>
    <row r="69" spans="1:11" ht="62.4" x14ac:dyDescent="0.3">
      <c r="A69" s="52"/>
      <c r="B69" s="52"/>
      <c r="C69" s="52"/>
      <c r="D69" s="14" t="s">
        <v>18</v>
      </c>
      <c r="E69" s="13">
        <f t="shared" si="23"/>
        <v>0</v>
      </c>
      <c r="F69" s="37"/>
      <c r="G69" s="37"/>
      <c r="H69" s="37"/>
      <c r="I69" s="37"/>
      <c r="J69" s="37"/>
      <c r="K69" s="37"/>
    </row>
    <row r="70" spans="1:11" ht="78" x14ac:dyDescent="0.3">
      <c r="A70" s="53"/>
      <c r="B70" s="53"/>
      <c r="C70" s="53"/>
      <c r="D70" s="14" t="s">
        <v>19</v>
      </c>
      <c r="E70" s="13"/>
      <c r="F70" s="37"/>
      <c r="G70" s="37"/>
      <c r="H70" s="37"/>
      <c r="I70" s="37"/>
      <c r="J70" s="37"/>
      <c r="K70" s="37"/>
    </row>
    <row r="71" spans="1:11" ht="15.6" x14ac:dyDescent="0.3">
      <c r="A71" s="57" t="s">
        <v>25</v>
      </c>
      <c r="B71" s="57" t="s">
        <v>30</v>
      </c>
      <c r="C71" s="57"/>
      <c r="D71" s="22" t="s">
        <v>21</v>
      </c>
      <c r="E71" s="23">
        <f>F71+G71+H71+I71+J71+K71</f>
        <v>10190.099999999999</v>
      </c>
      <c r="F71" s="35">
        <f>F72+F73+F74+F75</f>
        <v>1827.3</v>
      </c>
      <c r="G71" s="35">
        <f t="shared" ref="G71:K71" si="24">G72+G73+G74+G75</f>
        <v>1827.3</v>
      </c>
      <c r="H71" s="35">
        <f t="shared" si="24"/>
        <v>1827.3</v>
      </c>
      <c r="I71" s="35">
        <f t="shared" si="24"/>
        <v>1827.3</v>
      </c>
      <c r="J71" s="35">
        <f t="shared" si="24"/>
        <v>1053.5999999999999</v>
      </c>
      <c r="K71" s="35">
        <f t="shared" si="24"/>
        <v>1827.3</v>
      </c>
    </row>
    <row r="72" spans="1:11" ht="62.4" x14ac:dyDescent="0.3">
      <c r="A72" s="58"/>
      <c r="B72" s="58"/>
      <c r="C72" s="58"/>
      <c r="D72" s="24" t="s">
        <v>16</v>
      </c>
      <c r="E72" s="27">
        <f>F72+G72+H72+I72+J72+K72</f>
        <v>1187.0999999999999</v>
      </c>
      <c r="F72" s="40">
        <v>220</v>
      </c>
      <c r="G72" s="40">
        <v>220</v>
      </c>
      <c r="H72" s="40">
        <v>220</v>
      </c>
      <c r="I72" s="40">
        <v>220</v>
      </c>
      <c r="J72" s="40">
        <f>J77</f>
        <v>87.1</v>
      </c>
      <c r="K72" s="40">
        <v>220</v>
      </c>
    </row>
    <row r="73" spans="1:11" ht="93.6" x14ac:dyDescent="0.3">
      <c r="A73" s="58"/>
      <c r="B73" s="58"/>
      <c r="C73" s="58"/>
      <c r="D73" s="24" t="s">
        <v>17</v>
      </c>
      <c r="E73" s="27">
        <f>F73+G73+H73+I73+J73+K73</f>
        <v>9003</v>
      </c>
      <c r="F73" s="40">
        <v>1607.3</v>
      </c>
      <c r="G73" s="40">
        <v>1607.3</v>
      </c>
      <c r="H73" s="40">
        <v>1607.3</v>
      </c>
      <c r="I73" s="40">
        <v>1607.3</v>
      </c>
      <c r="J73" s="40">
        <f>J83+J93</f>
        <v>966.5</v>
      </c>
      <c r="K73" s="40">
        <v>1607.3</v>
      </c>
    </row>
    <row r="74" spans="1:11" ht="62.4" x14ac:dyDescent="0.3">
      <c r="A74" s="58"/>
      <c r="B74" s="58"/>
      <c r="C74" s="58"/>
      <c r="D74" s="24" t="s">
        <v>18</v>
      </c>
      <c r="E74" s="23">
        <f>F74+G74+H74+I74+J74+K75</f>
        <v>0</v>
      </c>
      <c r="F74" s="40"/>
      <c r="G74" s="40"/>
      <c r="H74" s="40"/>
      <c r="I74" s="40"/>
      <c r="J74" s="40"/>
      <c r="K74" s="40"/>
    </row>
    <row r="75" spans="1:11" ht="78" x14ac:dyDescent="0.3">
      <c r="A75" s="59"/>
      <c r="B75" s="59"/>
      <c r="C75" s="59"/>
      <c r="D75" s="24" t="s">
        <v>19</v>
      </c>
      <c r="E75" s="23" t="e">
        <f>F75+G75+H75+I75+J75+#REF!</f>
        <v>#REF!</v>
      </c>
      <c r="F75" s="40"/>
      <c r="G75" s="40"/>
      <c r="H75" s="40"/>
      <c r="I75" s="40"/>
      <c r="J75" s="40"/>
      <c r="K75" s="40"/>
    </row>
    <row r="76" spans="1:11" ht="15.6" x14ac:dyDescent="0.3">
      <c r="A76" s="98" t="s">
        <v>33</v>
      </c>
      <c r="B76" s="99" t="s">
        <v>47</v>
      </c>
      <c r="C76" s="99"/>
      <c r="D76" s="82" t="s">
        <v>21</v>
      </c>
      <c r="E76" s="83">
        <f>F76+G76+H76+I76+J76+K77</f>
        <v>87.1</v>
      </c>
      <c r="F76" s="84">
        <f>F77+F78+F79+F80</f>
        <v>0</v>
      </c>
      <c r="G76" s="84">
        <f t="shared" ref="G76:K76" si="25">G77+G78+G79+G80</f>
        <v>0</v>
      </c>
      <c r="H76" s="84">
        <f t="shared" si="25"/>
        <v>0</v>
      </c>
      <c r="I76" s="84">
        <f t="shared" si="25"/>
        <v>0</v>
      </c>
      <c r="J76" s="84">
        <f t="shared" si="25"/>
        <v>87.1</v>
      </c>
      <c r="K76" s="84">
        <f t="shared" si="25"/>
        <v>0</v>
      </c>
    </row>
    <row r="77" spans="1:11" ht="62.4" x14ac:dyDescent="0.3">
      <c r="A77" s="100"/>
      <c r="B77" s="100"/>
      <c r="C77" s="100"/>
      <c r="D77" s="85" t="s">
        <v>16</v>
      </c>
      <c r="E77" s="86">
        <v>0</v>
      </c>
      <c r="F77" s="87">
        <v>0</v>
      </c>
      <c r="G77" s="87">
        <v>0</v>
      </c>
      <c r="H77" s="87">
        <v>0</v>
      </c>
      <c r="I77" s="87">
        <v>0</v>
      </c>
      <c r="J77" s="80">
        <v>87.1</v>
      </c>
      <c r="K77" s="84">
        <v>0</v>
      </c>
    </row>
    <row r="78" spans="1:11" ht="93.6" x14ac:dyDescent="0.3">
      <c r="A78" s="100"/>
      <c r="B78" s="100"/>
      <c r="C78" s="100"/>
      <c r="D78" s="85" t="s">
        <v>17</v>
      </c>
      <c r="E78" s="83">
        <f>F78+G78+H78+I78+J78+K79</f>
        <v>0</v>
      </c>
      <c r="F78" s="87"/>
      <c r="G78" s="87"/>
      <c r="H78" s="87"/>
      <c r="I78" s="87"/>
      <c r="J78" s="87"/>
      <c r="K78" s="87"/>
    </row>
    <row r="79" spans="1:11" ht="62.4" x14ac:dyDescent="0.3">
      <c r="A79" s="100"/>
      <c r="B79" s="100"/>
      <c r="C79" s="100"/>
      <c r="D79" s="85" t="s">
        <v>18</v>
      </c>
      <c r="E79" s="83">
        <f>F79+G79+H79+I79+J79+K80</f>
        <v>0</v>
      </c>
      <c r="F79" s="87"/>
      <c r="G79" s="87"/>
      <c r="H79" s="87"/>
      <c r="I79" s="87"/>
      <c r="J79" s="87"/>
      <c r="K79" s="87"/>
    </row>
    <row r="80" spans="1:11" ht="78" x14ac:dyDescent="0.3">
      <c r="A80" s="101"/>
      <c r="B80" s="101"/>
      <c r="C80" s="101"/>
      <c r="D80" s="85" t="s">
        <v>19</v>
      </c>
      <c r="E80" s="83">
        <v>0</v>
      </c>
      <c r="F80" s="87"/>
      <c r="G80" s="87"/>
      <c r="H80" s="87"/>
      <c r="I80" s="87"/>
      <c r="J80" s="87"/>
      <c r="K80" s="87"/>
    </row>
    <row r="81" spans="1:11" ht="15.6" customHeight="1" x14ac:dyDescent="0.3">
      <c r="A81" s="98" t="s">
        <v>34</v>
      </c>
      <c r="B81" s="99" t="s">
        <v>31</v>
      </c>
      <c r="C81" s="99"/>
      <c r="D81" s="82" t="s">
        <v>21</v>
      </c>
      <c r="E81" s="83">
        <f>F81+G81+H81+I81+J81+K81</f>
        <v>2402.1</v>
      </c>
      <c r="F81" s="84">
        <f>F82+F83+F84+F85</f>
        <v>391.4</v>
      </c>
      <c r="G81" s="84">
        <f t="shared" ref="G81:K81" si="26">G82+G83+G84+G85</f>
        <v>391.4</v>
      </c>
      <c r="H81" s="84">
        <f t="shared" si="26"/>
        <v>391.4</v>
      </c>
      <c r="I81" s="84">
        <f t="shared" si="26"/>
        <v>391.4</v>
      </c>
      <c r="J81" s="84">
        <f t="shared" si="26"/>
        <v>445.1</v>
      </c>
      <c r="K81" s="84">
        <f t="shared" si="26"/>
        <v>391.4</v>
      </c>
    </row>
    <row r="82" spans="1:11" ht="62.4" x14ac:dyDescent="0.3">
      <c r="A82" s="100"/>
      <c r="B82" s="100"/>
      <c r="C82" s="100"/>
      <c r="D82" s="85" t="s">
        <v>16</v>
      </c>
      <c r="E82" s="83"/>
      <c r="F82" s="87"/>
      <c r="G82" s="87"/>
      <c r="H82" s="87"/>
      <c r="I82" s="87"/>
      <c r="J82" s="87"/>
      <c r="K82" s="87"/>
    </row>
    <row r="83" spans="1:11" ht="93.6" x14ac:dyDescent="0.3">
      <c r="A83" s="100"/>
      <c r="B83" s="100"/>
      <c r="C83" s="100"/>
      <c r="D83" s="85" t="s">
        <v>17</v>
      </c>
      <c r="E83" s="86">
        <f>F83+G83+H83+I83+J83+K83</f>
        <v>2402.1</v>
      </c>
      <c r="F83" s="87">
        <v>391.4</v>
      </c>
      <c r="G83" s="87">
        <v>391.4</v>
      </c>
      <c r="H83" s="87">
        <v>391.4</v>
      </c>
      <c r="I83" s="87">
        <v>391.4</v>
      </c>
      <c r="J83" s="80">
        <f>J88</f>
        <v>445.1</v>
      </c>
      <c r="K83" s="87">
        <v>391.4</v>
      </c>
    </row>
    <row r="84" spans="1:11" ht="62.4" x14ac:dyDescent="0.3">
      <c r="A84" s="100"/>
      <c r="B84" s="100"/>
      <c r="C84" s="100"/>
      <c r="D84" s="85" t="s">
        <v>18</v>
      </c>
      <c r="E84" s="83">
        <f>F84+G84+H84+I84+J84+K85</f>
        <v>0</v>
      </c>
      <c r="F84" s="87"/>
      <c r="G84" s="87"/>
      <c r="H84" s="87"/>
      <c r="I84" s="87"/>
      <c r="J84" s="87">
        <v>0</v>
      </c>
      <c r="K84" s="87"/>
    </row>
    <row r="85" spans="1:11" ht="78" x14ac:dyDescent="0.3">
      <c r="A85" s="101"/>
      <c r="B85" s="101"/>
      <c r="C85" s="101"/>
      <c r="D85" s="85" t="s">
        <v>19</v>
      </c>
      <c r="E85" s="83">
        <f>F85+G85+H85+I85+J85</f>
        <v>0</v>
      </c>
      <c r="F85" s="87"/>
      <c r="G85" s="87"/>
      <c r="H85" s="87"/>
      <c r="I85" s="87"/>
      <c r="J85" s="87"/>
      <c r="K85" s="87"/>
    </row>
    <row r="86" spans="1:11" ht="15.6" customHeight="1" x14ac:dyDescent="0.3">
      <c r="A86" s="51" t="s">
        <v>48</v>
      </c>
      <c r="B86" s="51" t="s">
        <v>49</v>
      </c>
      <c r="C86" s="51"/>
      <c r="D86" s="12" t="s">
        <v>21</v>
      </c>
      <c r="E86" s="13">
        <f>F86+G86+H86+I86+J86+K86</f>
        <v>1661</v>
      </c>
      <c r="F86" s="32">
        <f t="shared" ref="F86:K86" si="27">F87+F88+F89+F90</f>
        <v>0</v>
      </c>
      <c r="G86" s="32">
        <f t="shared" si="27"/>
        <v>0</v>
      </c>
      <c r="H86" s="32">
        <f t="shared" si="27"/>
        <v>0</v>
      </c>
      <c r="I86" s="32">
        <f t="shared" si="27"/>
        <v>0</v>
      </c>
      <c r="J86" s="32">
        <f t="shared" si="27"/>
        <v>445.1</v>
      </c>
      <c r="K86" s="32">
        <f t="shared" si="27"/>
        <v>1215.9000000000001</v>
      </c>
    </row>
    <row r="87" spans="1:11" ht="62.4" x14ac:dyDescent="0.3">
      <c r="A87" s="52"/>
      <c r="B87" s="52"/>
      <c r="C87" s="52"/>
      <c r="D87" s="14" t="s">
        <v>16</v>
      </c>
      <c r="E87" s="13"/>
      <c r="F87" s="37"/>
      <c r="G87" s="37"/>
      <c r="H87" s="37"/>
      <c r="I87" s="37"/>
      <c r="J87" s="37"/>
      <c r="K87" s="37"/>
    </row>
    <row r="88" spans="1:11" ht="93.6" x14ac:dyDescent="0.3">
      <c r="A88" s="52"/>
      <c r="B88" s="52"/>
      <c r="C88" s="52"/>
      <c r="D88" s="14" t="s">
        <v>17</v>
      </c>
      <c r="E88" s="25">
        <v>0</v>
      </c>
      <c r="F88" s="37">
        <v>0</v>
      </c>
      <c r="G88" s="37">
        <v>0</v>
      </c>
      <c r="H88" s="37">
        <v>0</v>
      </c>
      <c r="I88" s="37">
        <v>0</v>
      </c>
      <c r="J88" s="80">
        <v>445.1</v>
      </c>
      <c r="K88" s="37">
        <v>1215.9000000000001</v>
      </c>
    </row>
    <row r="89" spans="1:11" ht="62.4" x14ac:dyDescent="0.3">
      <c r="A89" s="52"/>
      <c r="B89" s="52"/>
      <c r="C89" s="52"/>
      <c r="D89" s="14" t="s">
        <v>18</v>
      </c>
      <c r="E89" s="13">
        <f>F89+G89+H89+I89+J89+K90</f>
        <v>0</v>
      </c>
      <c r="F89" s="37"/>
      <c r="G89" s="37"/>
      <c r="H89" s="37"/>
      <c r="I89" s="37"/>
      <c r="J89" s="37"/>
      <c r="K89" s="37"/>
    </row>
    <row r="90" spans="1:11" ht="78" x14ac:dyDescent="0.3">
      <c r="A90" s="53"/>
      <c r="B90" s="53"/>
      <c r="C90" s="53"/>
      <c r="D90" s="14" t="s">
        <v>19</v>
      </c>
      <c r="E90" s="13">
        <f>F90+G90+H90+I90+J90</f>
        <v>0</v>
      </c>
      <c r="F90" s="37"/>
      <c r="G90" s="37"/>
      <c r="H90" s="37"/>
      <c r="I90" s="37"/>
      <c r="J90" s="37"/>
      <c r="K90" s="37"/>
    </row>
    <row r="91" spans="1:11" s="42" customFormat="1" ht="15.6" customHeight="1" x14ac:dyDescent="0.3">
      <c r="A91" s="99" t="s">
        <v>35</v>
      </c>
      <c r="B91" s="99" t="s">
        <v>50</v>
      </c>
      <c r="C91" s="99"/>
      <c r="D91" s="82" t="s">
        <v>21</v>
      </c>
      <c r="E91" s="83">
        <f>F91+G91+H91+I91+J91+K91</f>
        <v>521.4</v>
      </c>
      <c r="F91" s="84">
        <f t="shared" ref="F91:K91" si="28">F92+F93+F94+F95</f>
        <v>0</v>
      </c>
      <c r="G91" s="84">
        <f t="shared" si="28"/>
        <v>0</v>
      </c>
      <c r="H91" s="84">
        <f t="shared" si="28"/>
        <v>0</v>
      </c>
      <c r="I91" s="84">
        <f t="shared" si="28"/>
        <v>0</v>
      </c>
      <c r="J91" s="84">
        <f t="shared" si="28"/>
        <v>521.4</v>
      </c>
      <c r="K91" s="84">
        <f t="shared" si="28"/>
        <v>0</v>
      </c>
    </row>
    <row r="92" spans="1:11" ht="62.4" x14ac:dyDescent="0.3">
      <c r="A92" s="100"/>
      <c r="B92" s="100"/>
      <c r="C92" s="100"/>
      <c r="D92" s="85" t="s">
        <v>16</v>
      </c>
      <c r="E92" s="83"/>
      <c r="F92" s="87"/>
      <c r="G92" s="87"/>
      <c r="H92" s="87"/>
      <c r="I92" s="87"/>
      <c r="J92" s="87"/>
      <c r="K92" s="87"/>
    </row>
    <row r="93" spans="1:11" ht="93.6" x14ac:dyDescent="0.3">
      <c r="A93" s="100"/>
      <c r="B93" s="100"/>
      <c r="C93" s="100"/>
      <c r="D93" s="85" t="s">
        <v>17</v>
      </c>
      <c r="E93" s="86">
        <v>0</v>
      </c>
      <c r="F93" s="87">
        <v>0</v>
      </c>
      <c r="G93" s="87">
        <v>0</v>
      </c>
      <c r="H93" s="87">
        <v>0</v>
      </c>
      <c r="I93" s="87">
        <v>0</v>
      </c>
      <c r="J93" s="80">
        <f>J98</f>
        <v>521.4</v>
      </c>
      <c r="K93" s="87">
        <v>0</v>
      </c>
    </row>
    <row r="94" spans="1:11" ht="62.4" x14ac:dyDescent="0.3">
      <c r="A94" s="100"/>
      <c r="B94" s="100"/>
      <c r="C94" s="100"/>
      <c r="D94" s="85" t="s">
        <v>18</v>
      </c>
      <c r="E94" s="83">
        <f>F94+G94+H94+I94+J94+K95</f>
        <v>0</v>
      </c>
      <c r="F94" s="87"/>
      <c r="G94" s="87"/>
      <c r="H94" s="87"/>
      <c r="I94" s="87"/>
      <c r="J94" s="87"/>
      <c r="K94" s="87"/>
    </row>
    <row r="95" spans="1:11" ht="78" x14ac:dyDescent="0.3">
      <c r="A95" s="101"/>
      <c r="B95" s="101"/>
      <c r="C95" s="101"/>
      <c r="D95" s="85" t="s">
        <v>19</v>
      </c>
      <c r="E95" s="83">
        <f>F95+G95+H95+I95+J95</f>
        <v>0</v>
      </c>
      <c r="F95" s="87"/>
      <c r="G95" s="87"/>
      <c r="H95" s="87"/>
      <c r="I95" s="87"/>
      <c r="J95" s="87"/>
      <c r="K95" s="87"/>
    </row>
    <row r="96" spans="1:11" s="42" customFormat="1" ht="15.6" customHeight="1" x14ac:dyDescent="0.3">
      <c r="A96" s="51" t="s">
        <v>48</v>
      </c>
      <c r="B96" s="51" t="s">
        <v>51</v>
      </c>
      <c r="C96" s="51"/>
      <c r="D96" s="12" t="s">
        <v>21</v>
      </c>
      <c r="E96" s="13">
        <f>F96+G96+H96+I96+J96+K96</f>
        <v>521.4</v>
      </c>
      <c r="F96" s="32">
        <f t="shared" ref="F96:K96" si="29">F97+F98+F99+F100</f>
        <v>0</v>
      </c>
      <c r="G96" s="32">
        <f t="shared" si="29"/>
        <v>0</v>
      </c>
      <c r="H96" s="32">
        <f t="shared" si="29"/>
        <v>0</v>
      </c>
      <c r="I96" s="32">
        <f t="shared" si="29"/>
        <v>0</v>
      </c>
      <c r="J96" s="32">
        <f t="shared" si="29"/>
        <v>521.4</v>
      </c>
      <c r="K96" s="32">
        <f t="shared" si="29"/>
        <v>0</v>
      </c>
    </row>
    <row r="97" spans="1:11" ht="62.4" x14ac:dyDescent="0.3">
      <c r="A97" s="52"/>
      <c r="B97" s="52"/>
      <c r="C97" s="52"/>
      <c r="D97" s="14" t="s">
        <v>16</v>
      </c>
      <c r="E97" s="13"/>
      <c r="F97" s="37"/>
      <c r="G97" s="37"/>
      <c r="H97" s="37"/>
      <c r="I97" s="37"/>
      <c r="J97" s="37"/>
      <c r="K97" s="37"/>
    </row>
    <row r="98" spans="1:11" ht="93.6" x14ac:dyDescent="0.3">
      <c r="A98" s="52"/>
      <c r="B98" s="52"/>
      <c r="C98" s="52"/>
      <c r="D98" s="14" t="s">
        <v>17</v>
      </c>
      <c r="E98" s="25">
        <v>0</v>
      </c>
      <c r="F98" s="37">
        <v>0</v>
      </c>
      <c r="G98" s="37">
        <v>0</v>
      </c>
      <c r="H98" s="37">
        <v>0</v>
      </c>
      <c r="I98" s="37">
        <v>0</v>
      </c>
      <c r="J98" s="80">
        <v>521.4</v>
      </c>
      <c r="K98" s="37">
        <v>0</v>
      </c>
    </row>
    <row r="99" spans="1:11" ht="62.4" x14ac:dyDescent="0.3">
      <c r="A99" s="52"/>
      <c r="B99" s="52"/>
      <c r="C99" s="52"/>
      <c r="D99" s="14" t="s">
        <v>18</v>
      </c>
      <c r="E99" s="13">
        <f>F99+G99+H99+I99+J99+K100</f>
        <v>0</v>
      </c>
      <c r="F99" s="37"/>
      <c r="G99" s="37"/>
      <c r="H99" s="37"/>
      <c r="I99" s="37"/>
      <c r="J99" s="37"/>
      <c r="K99" s="37"/>
    </row>
    <row r="100" spans="1:11" ht="78" x14ac:dyDescent="0.3">
      <c r="A100" s="53"/>
      <c r="B100" s="53"/>
      <c r="C100" s="53"/>
      <c r="D100" s="14" t="s">
        <v>19</v>
      </c>
      <c r="E100" s="13">
        <f>F100+G100+H100+I100+J100</f>
        <v>0</v>
      </c>
      <c r="F100" s="37"/>
      <c r="G100" s="37"/>
      <c r="H100" s="37"/>
      <c r="I100" s="37"/>
      <c r="J100" s="37"/>
      <c r="K100" s="37"/>
    </row>
  </sheetData>
  <mergeCells count="60">
    <mergeCell ref="A91:A95"/>
    <mergeCell ref="B91:B95"/>
    <mergeCell ref="C91:C95"/>
    <mergeCell ref="A96:A100"/>
    <mergeCell ref="B96:B100"/>
    <mergeCell ref="C96:C100"/>
    <mergeCell ref="F1:K1"/>
    <mergeCell ref="F2:K2"/>
    <mergeCell ref="A86:A90"/>
    <mergeCell ref="B86:B90"/>
    <mergeCell ref="C86:C90"/>
    <mergeCell ref="D5:K5"/>
    <mergeCell ref="D6:K6"/>
    <mergeCell ref="A13:A18"/>
    <mergeCell ref="B13:B18"/>
    <mergeCell ref="C13:C18"/>
    <mergeCell ref="A19:A24"/>
    <mergeCell ref="B19:B24"/>
    <mergeCell ref="C19:C24"/>
    <mergeCell ref="A81:A85"/>
    <mergeCell ref="B81:B85"/>
    <mergeCell ref="C81:C85"/>
    <mergeCell ref="A4:K4"/>
    <mergeCell ref="A5:C5"/>
    <mergeCell ref="A6:C6"/>
    <mergeCell ref="D11:D12"/>
    <mergeCell ref="F11:K11"/>
    <mergeCell ref="C11:C12"/>
    <mergeCell ref="B11:B12"/>
    <mergeCell ref="A11:A12"/>
    <mergeCell ref="C43:C48"/>
    <mergeCell ref="A49:A54"/>
    <mergeCell ref="C76:C80"/>
    <mergeCell ref="A61:A65"/>
    <mergeCell ref="B61:B65"/>
    <mergeCell ref="C61:C65"/>
    <mergeCell ref="C71:C75"/>
    <mergeCell ref="B71:B75"/>
    <mergeCell ref="A71:A75"/>
    <mergeCell ref="A66:A70"/>
    <mergeCell ref="B66:B70"/>
    <mergeCell ref="C66:C70"/>
    <mergeCell ref="A76:A80"/>
    <mergeCell ref="B76:B80"/>
    <mergeCell ref="B49:B54"/>
    <mergeCell ref="C49:C54"/>
    <mergeCell ref="B25:B30"/>
    <mergeCell ref="C25:C30"/>
    <mergeCell ref="A55:A60"/>
    <mergeCell ref="B55:B60"/>
    <mergeCell ref="C55:C60"/>
    <mergeCell ref="A25:A30"/>
    <mergeCell ref="A31:A36"/>
    <mergeCell ref="B31:B36"/>
    <mergeCell ref="C31:C36"/>
    <mergeCell ref="A37:A42"/>
    <mergeCell ref="B37:B42"/>
    <mergeCell ref="C37:C42"/>
    <mergeCell ref="A43:A48"/>
    <mergeCell ref="B43:B4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2023-07-10T03:16:35Z</dcterms:modified>
</cp:coreProperties>
</file>