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8" windowWidth="15120" windowHeight="8016" activeTab="2"/>
  </bookViews>
  <sheets>
    <sheet name=" ПРИЛОЖ 2" sheetId="1" r:id="rId1"/>
    <sheet name=" Прилож 4" sheetId="2" r:id="rId2"/>
    <sheet name=" приложение 5" sheetId="4" r:id="rId3"/>
  </sheets>
  <definedNames>
    <definedName name="_xlnm.Print_Area" localSheetId="1">' Прилож 4'!$A$1:$F$18</definedName>
  </definedNames>
  <calcPr calcId="144525"/>
</workbook>
</file>

<file path=xl/calcChain.xml><?xml version="1.0" encoding="utf-8"?>
<calcChain xmlns="http://schemas.openxmlformats.org/spreadsheetml/2006/main">
  <c r="E32" i="4" l="1"/>
  <c r="J32" i="4" l="1"/>
  <c r="J14" i="4" s="1"/>
  <c r="F20" i="4"/>
  <c r="F19" i="4" s="1"/>
  <c r="G20" i="4"/>
  <c r="H20" i="4"/>
  <c r="H19" i="4" s="1"/>
  <c r="I20" i="4"/>
  <c r="K20" i="4"/>
  <c r="F21" i="4"/>
  <c r="G21" i="4"/>
  <c r="H21" i="4"/>
  <c r="I21" i="4"/>
  <c r="J21" i="4"/>
  <c r="K21" i="4"/>
  <c r="F22" i="4"/>
  <c r="G22" i="4"/>
  <c r="H22" i="4"/>
  <c r="I22" i="4"/>
  <c r="J22" i="4"/>
  <c r="K22" i="4"/>
  <c r="F23" i="4"/>
  <c r="G23" i="4"/>
  <c r="H23" i="4"/>
  <c r="I23" i="4"/>
  <c r="J23" i="4"/>
  <c r="K23" i="4"/>
  <c r="F24" i="4"/>
  <c r="G24" i="4"/>
  <c r="H24" i="4"/>
  <c r="I24" i="4"/>
  <c r="J24" i="4"/>
  <c r="K24" i="4"/>
  <c r="F25" i="4"/>
  <c r="G25" i="4"/>
  <c r="H25" i="4"/>
  <c r="I25" i="4"/>
  <c r="J25" i="4"/>
  <c r="K25" i="4"/>
  <c r="E26" i="4"/>
  <c r="E27" i="4"/>
  <c r="E28" i="4"/>
  <c r="E29" i="4"/>
  <c r="E30" i="4"/>
  <c r="I19" i="4" l="1"/>
  <c r="E24" i="4"/>
  <c r="G19" i="4"/>
  <c r="K19" i="4"/>
  <c r="E25" i="4"/>
  <c r="E23" i="4"/>
  <c r="J19" i="4"/>
  <c r="E19" i="4" s="1"/>
  <c r="E21" i="4"/>
  <c r="E22" i="4"/>
  <c r="E20" i="4"/>
  <c r="I32" i="4"/>
  <c r="H33" i="4" l="1"/>
  <c r="H32" i="4"/>
  <c r="G32" i="4" l="1"/>
  <c r="F33" i="4" l="1"/>
  <c r="F32" i="4"/>
  <c r="E48" i="4"/>
  <c r="E47" i="4"/>
  <c r="E46" i="4"/>
  <c r="E45" i="4"/>
  <c r="E44" i="4"/>
  <c r="K43" i="4"/>
  <c r="J43" i="4"/>
  <c r="I43" i="4"/>
  <c r="H43" i="4"/>
  <c r="G43" i="4"/>
  <c r="F43" i="4"/>
  <c r="H15" i="4"/>
  <c r="H14" i="4"/>
  <c r="I14" i="4"/>
  <c r="F14" i="4"/>
  <c r="G36" i="4"/>
  <c r="H36" i="4"/>
  <c r="H18" i="4" s="1"/>
  <c r="I36" i="4"/>
  <c r="J36" i="4"/>
  <c r="K36" i="4"/>
  <c r="G35" i="4"/>
  <c r="G17" i="4" s="1"/>
  <c r="H35" i="4"/>
  <c r="I35" i="4"/>
  <c r="J35" i="4"/>
  <c r="K35" i="4"/>
  <c r="K17" i="4" s="1"/>
  <c r="F35" i="4"/>
  <c r="F36" i="4"/>
  <c r="G34" i="4"/>
  <c r="H34" i="4"/>
  <c r="H16" i="4" s="1"/>
  <c r="I34" i="4"/>
  <c r="J34" i="4"/>
  <c r="J16" i="4" s="1"/>
  <c r="K34" i="4"/>
  <c r="G33" i="4"/>
  <c r="G15" i="4" s="1"/>
  <c r="I33" i="4"/>
  <c r="J33" i="4"/>
  <c r="J15" i="4" s="1"/>
  <c r="K33" i="4"/>
  <c r="G14" i="4"/>
  <c r="K32" i="4"/>
  <c r="F34" i="4"/>
  <c r="F16" i="4" s="1"/>
  <c r="E42" i="4"/>
  <c r="E41" i="4"/>
  <c r="E40" i="4"/>
  <c r="E39" i="4"/>
  <c r="E38" i="4"/>
  <c r="K37" i="4"/>
  <c r="J37" i="4"/>
  <c r="I37" i="4"/>
  <c r="H37" i="4"/>
  <c r="G37" i="4"/>
  <c r="F37" i="4"/>
  <c r="E35" i="4" l="1"/>
  <c r="K16" i="4"/>
  <c r="G16" i="4"/>
  <c r="J17" i="4"/>
  <c r="K18" i="4"/>
  <c r="G18" i="4"/>
  <c r="I16" i="4"/>
  <c r="F17" i="4"/>
  <c r="H17" i="4"/>
  <c r="I18" i="4"/>
  <c r="K14" i="4"/>
  <c r="K13" i="4" s="1"/>
  <c r="K15" i="4"/>
  <c r="I15" i="4"/>
  <c r="F18" i="4"/>
  <c r="I17" i="4"/>
  <c r="J18" i="4"/>
  <c r="E43" i="4"/>
  <c r="F15" i="4"/>
  <c r="E34" i="4"/>
  <c r="H13" i="4"/>
  <c r="I31" i="4"/>
  <c r="H31" i="4"/>
  <c r="J31" i="4"/>
  <c r="E36" i="4"/>
  <c r="E37" i="4"/>
  <c r="E33" i="4"/>
  <c r="G31" i="4"/>
  <c r="K31" i="4"/>
  <c r="F31" i="4"/>
  <c r="E17" i="4" l="1"/>
  <c r="E16" i="4"/>
  <c r="G13" i="4"/>
  <c r="I13" i="4"/>
  <c r="E15" i="4"/>
  <c r="E18" i="4"/>
  <c r="E14" i="4"/>
  <c r="J13" i="4"/>
  <c r="F13" i="4"/>
  <c r="E31" i="4"/>
  <c r="E13" i="4" l="1"/>
</calcChain>
</file>

<file path=xl/sharedStrings.xml><?xml version="1.0" encoding="utf-8"?>
<sst xmlns="http://schemas.openxmlformats.org/spreadsheetml/2006/main" count="153" uniqueCount="81">
  <si>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</si>
  <si>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</si>
  <si>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</si>
  <si>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</si>
  <si>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</si>
  <si>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</si>
  <si>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</si>
  <si>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</si>
  <si>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</si>
  <si>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</si>
  <si>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</si>
  <si>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1.1</t>
  </si>
  <si>
    <t>1.1.1</t>
  </si>
  <si>
    <t xml:space="preserve">Перечень
основных мероприятий муниципальной программы
</t>
  </si>
  <si>
    <t>N п/п</t>
  </si>
  <si>
    <t>Наименование основного мероприятия</t>
  </si>
  <si>
    <t>Ответственный исполнитель</t>
  </si>
  <si>
    <t>Срок выполнения</t>
  </si>
  <si>
    <t>Наименование целевого показателя основного мероприятия</t>
  </si>
  <si>
    <t>Целевой показатель подпрограммы, для достижения которого реализуется основное мероприятие</t>
  </si>
  <si>
    <t>2.1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</si>
  <si>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</si>
  <si>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</si>
  <si>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</si>
  <si>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</si>
  <si>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</si>
  <si>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</si>
  <si>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</si>
  <si>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</si>
  <si>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</si>
  <si>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</si>
  <si>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</si>
  <si>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</si>
  <si>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</si>
  <si>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</si>
  <si>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</si>
  <si>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</si>
  <si>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</si>
  <si>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</si>
  <si>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</si>
  <si>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ед.</t>
  </si>
  <si>
    <t>2018 год</t>
  </si>
  <si>
    <t>2017 год</t>
  </si>
  <si>
    <t>1.1.</t>
  </si>
  <si>
    <t>2019-2024 годы</t>
  </si>
  <si>
    <t>Основное мероприятие</t>
  </si>
  <si>
    <t xml:space="preserve"> Подпрограмма</t>
  </si>
  <si>
    <t xml:space="preserve">Приложение N 1
к  муниципальной программе 
«Профилактика терроризма и экстремизма, гармонизация межнациональных отношений МО «Усть-Коксинский район»
 Республики Алтай»
</t>
  </si>
  <si>
    <t>«Профилактика терроризма и экстремизма, гармонизация межнациональных отношений МО «Усть-Коксинский район» Республики Алтай</t>
  </si>
  <si>
    <t xml:space="preserve"> Администрация МО "Усть-Коксинский район" РА </t>
  </si>
  <si>
    <t xml:space="preserve"> Муниципальная программа "Профилактика терроризма и экстремизма, гармонизация межнациональных отношений «Усть-Коксинский район» Республики Алтай"</t>
  </si>
  <si>
    <t>Обеспечение межведомственного взаимодействия по профилактике экстремизма</t>
  </si>
  <si>
    <t>да/нет</t>
  </si>
  <si>
    <t>да</t>
  </si>
  <si>
    <t>ед</t>
  </si>
  <si>
    <t xml:space="preserve"> Подпрограмма: "Профилактика терроризма"</t>
  </si>
  <si>
    <t xml:space="preserve"> Подпрограмма: "Профилактика экстремизма и гармонизация межнациональных отношений"</t>
  </si>
  <si>
    <t>Доля обеспечения мест массового пребывания людей  средствами видеонаблюдения</t>
  </si>
  <si>
    <t>Основное мероприятие: Профилактика экстремизма и гармонизация межнациональных отношений</t>
  </si>
  <si>
    <t>Количество правонарушений, связанных с проявлением экстремизма и межнациональной розни</t>
  </si>
  <si>
    <t>Основное мероприятие: Профилактика терроризма</t>
  </si>
  <si>
    <t>Количество совместных заседаний (комиссии) общественными формированиями</t>
  </si>
  <si>
    <t>Количество общественных мест оборудованных средствами видеонаблюдения (пунктами охраны)</t>
  </si>
  <si>
    <t>«Профилактика терроризма и экстремизма, гармонизация межнациональных отношений на територии МО «Усть-Коксинский район» Республики Алтай</t>
  </si>
  <si>
    <t xml:space="preserve">  Администрация МО "Усть-Коксинский район" РА </t>
  </si>
  <si>
    <t xml:space="preserve"> "Профилактика  экстремизма и  гармонизация межнациональных отношений "</t>
  </si>
  <si>
    <t xml:space="preserve"> Администрация МО "Усть-Коксинский район" РА</t>
  </si>
  <si>
    <t xml:space="preserve">Профилактика  экстремизма и  гармонизация межнациональных отношений </t>
  </si>
  <si>
    <t xml:space="preserve">Администрация МО "Усть-Коксинский район" РА </t>
  </si>
  <si>
    <t xml:space="preserve"> "Профилактика терроризма"</t>
  </si>
  <si>
    <t xml:space="preserve">                                                        Приложение N 2                                                                                к  муниципальной программе 
«Профилактика терроризма и экстремизма, гармонизация межнациональных отношений на територии МО «Усть-Коксинский район»
 Республики Алтай»
</t>
  </si>
  <si>
    <t xml:space="preserve">«Профилактика терроризма и экстремизма, гармонизация межнациональных отношений на територии МО «Усть-Коксинский район» Республики Алтай
 Республики Алтай»
</t>
  </si>
  <si>
    <t>Подпрограмма: "Профилактика  экстремизма и  гармонизация межнациональных отношений"</t>
  </si>
  <si>
    <t>Профилактика экстремизма и гармонизация межнациональных отношений</t>
  </si>
  <si>
    <t>Профилактика терроризма</t>
  </si>
  <si>
    <t xml:space="preserve">Количество мероприятий  обеспечивающих стабильность межнациональных отношений </t>
  </si>
  <si>
    <t>Количество общественных мест оборудованных средствами видеонаблюдения</t>
  </si>
  <si>
    <t>Количество совместных заседаний рабочих групп, комиссий с  общественными формированиями</t>
  </si>
  <si>
    <t xml:space="preserve"> Профилактика терроризма ( мероприятие: Выплата вознаграждения за добро-вольную сдачу огнестрельного оружия, боеприпасов и т.п.)</t>
  </si>
  <si>
    <t>Мероприятия, направленные на профилактику терроризма"</t>
  </si>
  <si>
    <r>
      <t>Приложение N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rFont val="Times New Roman"/>
        <family val="1"/>
        <charset val="204"/>
      </rPr>
      <t>5</t>
    </r>
    <r>
      <rPr>
        <sz val="11"/>
        <color theme="1"/>
        <rFont val="Times New Roman"/>
        <family val="1"/>
        <charset val="204"/>
      </rPr>
      <t xml:space="preserve"> к Постановлению № 1109 от 27.12.2023 г.                                          </t>
    </r>
    <r>
      <rPr>
        <sz val="11"/>
        <color rgb="FFFF0000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"О внесении изменений и дополнений 
в  муниципальную программу 
«Профилактика терроризма и экстремизма, гармонизация межнациональных отношений на територии МО «Усть-Коксинский район»
 Республики Алтай»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</si>
</sst>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0" fontId="2" fillId="0" borderId="0" xfId="0" applyFont="1" applyAlignment="1"/>
    <xf numFmtId="49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2" fillId="0" borderId="0" xfId="0" applyFont="1" applyBorder="1"/>
    <xf numFmtId="0" fontId="3" fillId="0" borderId="1" xfId="0" applyFont="1" applyBorder="1" applyAlignment="1">
      <alignment vertical="center" wrapText="1"/>
    </xf>
    <xf numFmtId="0" fontId="0" fillId="4" borderId="0" xfId="0" applyFill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9" fontId="2" fillId="0" borderId="4" xfId="0" applyNumberFormat="1" applyFont="1" applyBorder="1" applyAlignment="1">
      <alignment horizontal="center"/>
    </xf>
    <xf numFmtId="0" fontId="3" fillId="0" borderId="4" xfId="0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2" fillId="5" borderId="1" xfId="0" applyNumberFormat="1" applyFont="1" applyFill="1" applyBorder="1" applyAlignment="1">
      <alignment horizontal="center" vertical="center"/>
    </xf>
    <xf numFmtId="0" fontId="2" fillId="0" borderId="2" xfId="0" applyFont="1" applyBorder="1"/>
    <xf numFmtId="0" fontId="4" fillId="6" borderId="1" xfId="0" applyFont="1" applyFill="1" applyBorder="1" applyAlignment="1">
      <alignment horizontal="justify" vertical="top" wrapText="1"/>
    </xf>
    <xf numFmtId="0" fontId="1" fillId="6" borderId="1" xfId="0" applyFont="1" applyFill="1" applyBorder="1"/>
    <xf numFmtId="0" fontId="0" fillId="6" borderId="0" xfId="0" applyFill="1"/>
    <xf numFmtId="0" fontId="3" fillId="6" borderId="1" xfId="0" applyFont="1" applyFill="1" applyBorder="1" applyAlignment="1">
      <alignment wrapText="1"/>
    </xf>
    <xf numFmtId="0" fontId="4" fillId="6" borderId="1" xfId="0" applyFont="1" applyFill="1" applyBorder="1" applyAlignment="1">
      <alignment horizontal="center" vertical="center" wrapText="1"/>
    </xf>
    <xf numFmtId="164" fontId="1" fillId="6" borderId="1" xfId="0" applyNumberFormat="1" applyFont="1" applyFill="1" applyBorder="1" applyAlignment="1">
      <alignment vertical="center"/>
    </xf>
    <xf numFmtId="164" fontId="4" fillId="6" borderId="1" xfId="0" applyNumberFormat="1" applyFont="1" applyFill="1" applyBorder="1" applyAlignment="1">
      <alignment horizontal="center" vertical="center" wrapText="1"/>
    </xf>
    <xf numFmtId="164" fontId="2" fillId="6" borderId="1" xfId="0" applyNumberFormat="1" applyFont="1" applyFill="1" applyBorder="1" applyAlignment="1">
      <alignment vertical="center"/>
    </xf>
    <xf numFmtId="0" fontId="1" fillId="6" borderId="1" xfId="0" applyFont="1" applyFill="1" applyBorder="1" applyAlignment="1">
      <alignment vertical="center"/>
    </xf>
    <xf numFmtId="0" fontId="2" fillId="6" borderId="1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 wrapText="1"/>
    </xf>
    <xf numFmtId="2" fontId="1" fillId="0" borderId="1" xfId="0" applyNumberFormat="1" applyFont="1" applyFill="1" applyBorder="1"/>
    <xf numFmtId="0" fontId="1" fillId="0" borderId="1" xfId="0" applyFont="1" applyFill="1" applyBorder="1"/>
    <xf numFmtId="164" fontId="1" fillId="0" borderId="1" xfId="0" applyNumberFormat="1" applyFont="1" applyFill="1" applyBorder="1" applyAlignment="1">
      <alignment vertical="center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2" fontId="2" fillId="0" borderId="1" xfId="0" applyNumberFormat="1" applyFont="1" applyFill="1" applyBorder="1" applyAlignment="1">
      <alignment vertical="center"/>
    </xf>
    <xf numFmtId="165" fontId="2" fillId="0" borderId="1" xfId="0" applyNumberFormat="1" applyFont="1" applyFill="1" applyBorder="1" applyAlignment="1">
      <alignment vertical="center"/>
    </xf>
    <xf numFmtId="0" fontId="0" fillId="0" borderId="0" xfId="0" applyFill="1"/>
    <xf numFmtId="2" fontId="1" fillId="0" borderId="1" xfId="0" applyNumberFormat="1" applyFont="1" applyFill="1" applyBorder="1" applyAlignment="1">
      <alignment vertical="center"/>
    </xf>
    <xf numFmtId="0" fontId="4" fillId="7" borderId="1" xfId="0" applyFont="1" applyFill="1" applyBorder="1" applyAlignment="1">
      <alignment horizontal="justify" vertical="top" wrapText="1"/>
    </xf>
    <xf numFmtId="0" fontId="4" fillId="7" borderId="1" xfId="0" applyFont="1" applyFill="1" applyBorder="1" applyAlignment="1">
      <alignment horizontal="center" vertical="center" wrapText="1"/>
    </xf>
    <xf numFmtId="0" fontId="1" fillId="7" borderId="1" xfId="0" applyFont="1" applyFill="1" applyBorder="1"/>
    <xf numFmtId="0" fontId="3" fillId="7" borderId="1" xfId="0" applyFont="1" applyFill="1" applyBorder="1" applyAlignment="1">
      <alignment wrapText="1"/>
    </xf>
    <xf numFmtId="164" fontId="2" fillId="7" borderId="1" xfId="0" applyNumberFormat="1" applyFont="1" applyFill="1" applyBorder="1" applyAlignment="1">
      <alignment vertical="center"/>
    </xf>
    <xf numFmtId="164" fontId="4" fillId="7" borderId="1" xfId="0" applyNumberFormat="1" applyFont="1" applyFill="1" applyBorder="1" applyAlignment="1">
      <alignment horizontal="center" vertical="center" wrapText="1"/>
    </xf>
    <xf numFmtId="2" fontId="2" fillId="7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/>
    <xf numFmtId="164" fontId="2" fillId="8" borderId="1" xfId="0" applyNumberFormat="1" applyFont="1" applyFill="1" applyBorder="1" applyAlignment="1">
      <alignment vertical="center"/>
    </xf>
    <xf numFmtId="2" fontId="1" fillId="6" borderId="1" xfId="0" applyNumberFormat="1" applyFont="1" applyFill="1" applyBorder="1" applyAlignment="1">
      <alignment vertical="center"/>
    </xf>
    <xf numFmtId="2" fontId="1" fillId="7" borderId="1" xfId="0" applyNumberFormat="1" applyFont="1" applyFill="1" applyBorder="1"/>
    <xf numFmtId="0" fontId="0" fillId="0" borderId="0" xfId="0" applyFill="1" applyBorder="1"/>
    <xf numFmtId="164" fontId="2" fillId="0" borderId="4" xfId="0" applyNumberFormat="1" applyFont="1" applyFill="1" applyBorder="1" applyAlignment="1">
      <alignment vertical="center"/>
    </xf>
    <xf numFmtId="2" fontId="4" fillId="6" borderId="1" xfId="0" applyNumberFormat="1" applyFont="1" applyFill="1" applyBorder="1" applyAlignment="1">
      <alignment horizontal="center" vertical="center" wrapText="1"/>
    </xf>
    <xf numFmtId="2" fontId="4" fillId="6" borderId="1" xfId="0" applyNumberFormat="1" applyFont="1" applyFill="1" applyBorder="1" applyAlignment="1">
      <alignment horizontal="center" vertical="top" wrapText="1"/>
    </xf>
    <xf numFmtId="2" fontId="4" fillId="7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3" borderId="7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8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7" borderId="4" xfId="0" applyFont="1" applyFill="1" applyBorder="1" applyAlignment="1">
      <alignment horizontal="center" vertical="center" wrapText="1"/>
    </xf>
    <xf numFmtId="0" fontId="3" fillId="7" borderId="5" xfId="0" applyFont="1" applyFill="1" applyBorder="1" applyAlignment="1">
      <alignment horizontal="center" vertical="center" wrapText="1"/>
    </xf>
    <xf numFmtId="0" fontId="3" fillId="7" borderId="6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6" borderId="4" xfId="0" applyFont="1" applyFill="1" applyBorder="1" applyAlignment="1">
      <alignment horizontal="center" vertical="center" wrapText="1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CC"/>
      <color rgb="FF99FFCC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"/>
  <sheetViews>
    <sheetView topLeftCell="A19" zoomScaleSheetLayoutView="100" workbookViewId="0">
      <selection activeCell="N23" sqref="N23"/>
    </sheetView>
  </sheetViews>
  <sheetFormatPr defaultColWidth="8.88671875" defaultRowHeight="13.8" x14ac:dyDescent="0.25"/>
  <cols>
    <col min="1" max="1" width="8.109375" style="1" customWidth="1"/>
    <col min="2" max="2" width="20.109375" style="1" customWidth="1"/>
    <col min="3" max="4" width="10.6640625" style="1" customWidth="1"/>
    <col min="5" max="5" width="11.6640625" style="1" customWidth="1"/>
    <col min="6" max="6" width="13.33203125" style="1" customWidth="1"/>
    <col min="7" max="8" width="11.33203125" style="1" customWidth="1"/>
    <col min="9" max="10" width="10.44140625" style="1" customWidth="1"/>
    <col min="11" max="16384" width="8.88671875" style="1"/>
  </cols>
  <sheetData>
    <row r="1" spans="1:12" ht="57.75" customHeight="1" x14ac:dyDescent="0.25">
      <c r="E1" s="68" t="s">
        <v>47</v>
      </c>
      <c r="F1" s="68"/>
      <c r="G1" s="68"/>
      <c r="H1" s="68"/>
      <c r="I1" s="68"/>
      <c r="J1" s="68"/>
      <c r="K1" s="68"/>
    </row>
    <row r="2" spans="1:12" ht="26.4" customHeight="1" x14ac:dyDescent="0.25">
      <c r="E2" s="68"/>
      <c r="F2" s="68"/>
      <c r="G2" s="68"/>
      <c r="H2" s="68"/>
      <c r="I2" s="68"/>
      <c r="J2" s="68"/>
      <c r="K2" s="68"/>
    </row>
    <row r="4" spans="1:12" ht="29.4" customHeight="1" x14ac:dyDescent="0.25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36.6" customHeight="1" x14ac:dyDescent="0.25">
      <c r="A5" s="69" t="s">
        <v>8</v>
      </c>
      <c r="B5" s="69"/>
      <c r="C5" s="69"/>
      <c r="D5" s="73" t="s">
        <v>48</v>
      </c>
      <c r="E5" s="73"/>
      <c r="F5" s="73"/>
      <c r="G5" s="73"/>
      <c r="H5" s="73"/>
      <c r="I5" s="73"/>
      <c r="J5" s="73"/>
      <c r="K5" s="73"/>
    </row>
    <row r="6" spans="1:12" x14ac:dyDescent="0.25">
      <c r="A6" s="69" t="s">
        <v>9</v>
      </c>
      <c r="B6" s="69"/>
      <c r="C6" s="69"/>
      <c r="D6" s="74" t="s">
        <v>49</v>
      </c>
      <c r="E6" s="74"/>
      <c r="F6" s="74"/>
      <c r="G6" s="74"/>
      <c r="H6" s="74"/>
      <c r="I6" s="74"/>
      <c r="J6" s="74"/>
      <c r="K6" s="74"/>
    </row>
    <row r="10" spans="1:12" x14ac:dyDescent="0.25">
      <c r="A10" s="71" t="s">
        <v>10</v>
      </c>
      <c r="B10" s="72" t="s">
        <v>1</v>
      </c>
      <c r="C10" s="72" t="s">
        <v>2</v>
      </c>
      <c r="D10" s="71" t="s">
        <v>3</v>
      </c>
      <c r="E10" s="71"/>
      <c r="F10" s="71"/>
      <c r="G10" s="71"/>
      <c r="H10" s="71"/>
      <c r="I10" s="71"/>
      <c r="J10" s="71"/>
      <c r="K10" s="71"/>
      <c r="L10" s="2"/>
    </row>
    <row r="11" spans="1:12" ht="56.4" customHeight="1" x14ac:dyDescent="0.25">
      <c r="A11" s="71"/>
      <c r="B11" s="72"/>
      <c r="C11" s="72"/>
      <c r="D11" s="3" t="s">
        <v>42</v>
      </c>
      <c r="E11" s="3" t="s">
        <v>41</v>
      </c>
      <c r="F11" s="3" t="s">
        <v>26</v>
      </c>
      <c r="G11" s="3" t="s">
        <v>27</v>
      </c>
      <c r="H11" s="3" t="s">
        <v>28</v>
      </c>
      <c r="I11" s="3" t="s">
        <v>29</v>
      </c>
      <c r="J11" s="3" t="s">
        <v>30</v>
      </c>
      <c r="K11" s="3" t="s">
        <v>31</v>
      </c>
      <c r="L11" s="2"/>
    </row>
    <row r="12" spans="1:12" x14ac:dyDescent="0.25">
      <c r="A12" s="71"/>
      <c r="B12" s="72"/>
      <c r="C12" s="72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" customHeight="1" x14ac:dyDescent="0.25">
      <c r="A13" s="76" t="s">
        <v>50</v>
      </c>
      <c r="B13" s="77"/>
      <c r="C13" s="77"/>
      <c r="D13" s="77"/>
      <c r="E13" s="77"/>
      <c r="F13" s="77"/>
      <c r="G13" s="77"/>
      <c r="H13" s="77"/>
      <c r="I13" s="77"/>
      <c r="J13" s="77"/>
      <c r="K13" s="78"/>
    </row>
    <row r="14" spans="1:12" ht="78" x14ac:dyDescent="0.3">
      <c r="A14" s="5">
        <v>1</v>
      </c>
      <c r="B14" s="14" t="s">
        <v>51</v>
      </c>
      <c r="C14" s="21" t="s">
        <v>52</v>
      </c>
      <c r="D14" s="21" t="s">
        <v>53</v>
      </c>
      <c r="E14" s="17" t="s">
        <v>53</v>
      </c>
      <c r="F14" s="17" t="s">
        <v>53</v>
      </c>
      <c r="G14" s="17" t="s">
        <v>53</v>
      </c>
      <c r="H14" s="17" t="s">
        <v>53</v>
      </c>
      <c r="I14" s="17" t="s">
        <v>53</v>
      </c>
      <c r="J14" s="17" t="s">
        <v>53</v>
      </c>
      <c r="K14" s="17" t="s">
        <v>53</v>
      </c>
    </row>
    <row r="15" spans="1:12" ht="90" customHeight="1" x14ac:dyDescent="0.3">
      <c r="A15" s="9">
        <v>2</v>
      </c>
      <c r="B15" s="14" t="s">
        <v>57</v>
      </c>
      <c r="C15" s="22" t="s">
        <v>39</v>
      </c>
      <c r="D15" s="17">
        <v>0</v>
      </c>
      <c r="E15" s="17">
        <v>0</v>
      </c>
      <c r="F15" s="17">
        <v>10</v>
      </c>
      <c r="G15" s="17">
        <v>20</v>
      </c>
      <c r="H15" s="17">
        <v>50</v>
      </c>
      <c r="I15" s="17">
        <v>100</v>
      </c>
      <c r="J15" s="17">
        <v>100</v>
      </c>
      <c r="K15" s="17">
        <v>100</v>
      </c>
    </row>
    <row r="16" spans="1:12" x14ac:dyDescent="0.25">
      <c r="A16" s="70" t="s">
        <v>56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</row>
    <row r="17" spans="1:11" ht="108.6" customHeight="1" x14ac:dyDescent="0.3">
      <c r="A17" s="6" t="s">
        <v>11</v>
      </c>
      <c r="B17" s="14" t="s">
        <v>59</v>
      </c>
      <c r="C17" s="22" t="s">
        <v>54</v>
      </c>
      <c r="D17" s="27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</row>
    <row r="18" spans="1:11" x14ac:dyDescent="0.25">
      <c r="A18" s="75" t="s">
        <v>58</v>
      </c>
      <c r="B18" s="75"/>
      <c r="C18" s="75"/>
      <c r="D18" s="75"/>
      <c r="E18" s="75"/>
      <c r="F18" s="75"/>
      <c r="G18" s="75"/>
      <c r="H18" s="75"/>
      <c r="I18" s="75"/>
      <c r="J18" s="75"/>
      <c r="K18" s="75"/>
    </row>
    <row r="19" spans="1:11" ht="93.6" x14ac:dyDescent="0.3">
      <c r="A19" s="16" t="s">
        <v>12</v>
      </c>
      <c r="B19" s="14" t="s">
        <v>75</v>
      </c>
      <c r="C19" s="22" t="s">
        <v>54</v>
      </c>
      <c r="D19" s="29">
        <v>5</v>
      </c>
      <c r="E19" s="28">
        <v>6</v>
      </c>
      <c r="F19" s="28">
        <v>7</v>
      </c>
      <c r="G19" s="28">
        <v>8</v>
      </c>
      <c r="H19" s="28">
        <v>8</v>
      </c>
      <c r="I19" s="28">
        <v>9</v>
      </c>
      <c r="J19" s="28">
        <v>10</v>
      </c>
      <c r="K19" s="28">
        <v>10</v>
      </c>
    </row>
    <row r="20" spans="1:11" x14ac:dyDescent="0.25">
      <c r="A20" s="70" t="s">
        <v>55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</row>
    <row r="21" spans="1:11" ht="93.6" x14ac:dyDescent="0.3">
      <c r="A21" s="6" t="s">
        <v>43</v>
      </c>
      <c r="B21" s="15" t="s">
        <v>77</v>
      </c>
      <c r="C21" s="10" t="s">
        <v>39</v>
      </c>
      <c r="D21" s="10">
        <v>4</v>
      </c>
      <c r="E21" s="10">
        <v>4</v>
      </c>
      <c r="F21" s="10">
        <v>4</v>
      </c>
      <c r="G21" s="10">
        <v>4</v>
      </c>
      <c r="H21" s="10">
        <v>4</v>
      </c>
      <c r="I21" s="10">
        <v>4</v>
      </c>
      <c r="J21" s="10">
        <v>4</v>
      </c>
      <c r="K21" s="10">
        <v>4</v>
      </c>
    </row>
    <row r="22" spans="1:11" x14ac:dyDescent="0.25">
      <c r="A22" s="75" t="s">
        <v>60</v>
      </c>
      <c r="B22" s="75"/>
      <c r="C22" s="75"/>
      <c r="D22" s="75"/>
      <c r="E22" s="75"/>
      <c r="F22" s="75"/>
      <c r="G22" s="75"/>
      <c r="H22" s="75"/>
      <c r="I22" s="75"/>
      <c r="J22" s="75"/>
      <c r="K22" s="75"/>
    </row>
    <row r="23" spans="1:11" ht="78" x14ac:dyDescent="0.3">
      <c r="A23" s="16" t="s">
        <v>12</v>
      </c>
      <c r="B23" s="15" t="s">
        <v>76</v>
      </c>
      <c r="C23" s="10" t="s">
        <v>40</v>
      </c>
      <c r="D23" s="28">
        <v>1</v>
      </c>
      <c r="E23" s="28">
        <v>1</v>
      </c>
      <c r="F23" s="28">
        <v>2</v>
      </c>
      <c r="G23" s="28">
        <v>2</v>
      </c>
      <c r="H23" s="28">
        <v>3</v>
      </c>
      <c r="I23" s="28">
        <v>3</v>
      </c>
      <c r="J23" s="28">
        <v>3</v>
      </c>
      <c r="K23" s="28">
        <v>3</v>
      </c>
    </row>
    <row r="24" spans="1:11" ht="15" x14ac:dyDescent="0.25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</row>
    <row r="25" spans="1:11" ht="15" x14ac:dyDescent="0.25">
      <c r="A25" s="18"/>
      <c r="B25" s="18"/>
      <c r="C25" s="18"/>
      <c r="D25" s="18"/>
      <c r="E25" s="18"/>
      <c r="F25" s="18"/>
      <c r="G25" s="18"/>
      <c r="H25" s="18"/>
      <c r="I25" s="18"/>
      <c r="J25" s="18"/>
      <c r="K25" s="18"/>
    </row>
  </sheetData>
  <mergeCells count="15">
    <mergeCell ref="A22:K22"/>
    <mergeCell ref="A20:K20"/>
    <mergeCell ref="A18:K18"/>
    <mergeCell ref="A13:K13"/>
    <mergeCell ref="A4:K4"/>
    <mergeCell ref="E1:K2"/>
    <mergeCell ref="A5:C5"/>
    <mergeCell ref="A6:C6"/>
    <mergeCell ref="A16:K16"/>
    <mergeCell ref="A10:A12"/>
    <mergeCell ref="B10:B12"/>
    <mergeCell ref="C10:C12"/>
    <mergeCell ref="D10:K10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zoomScaleSheetLayoutView="100" workbookViewId="0">
      <selection activeCell="F16" sqref="F16"/>
    </sheetView>
  </sheetViews>
  <sheetFormatPr defaultColWidth="8.88671875" defaultRowHeight="13.8" x14ac:dyDescent="0.25"/>
  <cols>
    <col min="1" max="1" width="4.44140625" style="1" customWidth="1"/>
    <col min="2" max="2" width="23.33203125" style="1" customWidth="1"/>
    <col min="3" max="3" width="17.33203125" style="1" customWidth="1"/>
    <col min="4" max="4" width="14.44140625" style="1" customWidth="1"/>
    <col min="5" max="5" width="15.88671875" style="1" customWidth="1"/>
    <col min="6" max="6" width="18.88671875" style="1" customWidth="1"/>
    <col min="7" max="16384" width="8.88671875" style="1"/>
  </cols>
  <sheetData>
    <row r="1" spans="1:10" ht="28.95" customHeight="1" x14ac:dyDescent="0.25">
      <c r="C1" s="68" t="s">
        <v>70</v>
      </c>
      <c r="D1" s="68"/>
      <c r="E1" s="68"/>
      <c r="F1" s="68"/>
      <c r="G1" s="7"/>
      <c r="H1" s="7"/>
      <c r="I1" s="7"/>
      <c r="J1" s="7"/>
    </row>
    <row r="2" spans="1:10" x14ac:dyDescent="0.25">
      <c r="C2" s="68"/>
      <c r="D2" s="68"/>
      <c r="E2" s="68"/>
      <c r="F2" s="68"/>
      <c r="G2" s="7"/>
      <c r="H2" s="7"/>
      <c r="I2" s="7"/>
      <c r="J2" s="7"/>
    </row>
    <row r="3" spans="1:10" x14ac:dyDescent="0.25">
      <c r="C3" s="68"/>
      <c r="D3" s="68"/>
      <c r="E3" s="68"/>
      <c r="F3" s="68"/>
      <c r="G3" s="7"/>
      <c r="H3" s="7"/>
      <c r="I3" s="7"/>
      <c r="J3" s="7"/>
    </row>
    <row r="4" spans="1:10" ht="12" customHeight="1" x14ac:dyDescent="0.25">
      <c r="C4" s="68"/>
      <c r="D4" s="68"/>
      <c r="E4" s="68"/>
      <c r="F4" s="68"/>
      <c r="G4" s="7"/>
      <c r="H4" s="7"/>
      <c r="I4" s="7"/>
      <c r="J4" s="7"/>
    </row>
    <row r="6" spans="1:10" ht="27.6" customHeight="1" x14ac:dyDescent="0.25">
      <c r="A6" s="80" t="s">
        <v>13</v>
      </c>
      <c r="B6" s="80"/>
      <c r="C6" s="80"/>
      <c r="D6" s="80"/>
      <c r="E6" s="80"/>
      <c r="F6" s="80"/>
      <c r="G6" s="2"/>
      <c r="H6" s="2"/>
      <c r="I6" s="2"/>
      <c r="J6" s="2"/>
    </row>
    <row r="7" spans="1:10" ht="64.2" customHeight="1" x14ac:dyDescent="0.25">
      <c r="A7" s="81" t="s">
        <v>8</v>
      </c>
      <c r="B7" s="81"/>
      <c r="C7" s="83" t="s">
        <v>71</v>
      </c>
      <c r="D7" s="83"/>
      <c r="E7" s="83"/>
      <c r="F7" s="83"/>
    </row>
    <row r="8" spans="1:10" ht="42.6" customHeight="1" x14ac:dyDescent="0.25">
      <c r="A8" s="82" t="s">
        <v>9</v>
      </c>
      <c r="B8" s="82"/>
      <c r="C8" s="84" t="s">
        <v>64</v>
      </c>
      <c r="D8" s="84"/>
      <c r="E8" s="84"/>
      <c r="F8" s="84"/>
    </row>
    <row r="10" spans="1:10" ht="42" customHeight="1" x14ac:dyDescent="0.25">
      <c r="A10" s="86" t="s">
        <v>14</v>
      </c>
      <c r="B10" s="86" t="s">
        <v>15</v>
      </c>
      <c r="C10" s="86" t="s">
        <v>16</v>
      </c>
      <c r="D10" s="86" t="s">
        <v>17</v>
      </c>
      <c r="E10" s="86" t="s">
        <v>18</v>
      </c>
      <c r="F10" s="86" t="s">
        <v>19</v>
      </c>
    </row>
    <row r="11" spans="1:10" ht="39.6" customHeight="1" x14ac:dyDescent="0.25">
      <c r="A11" s="87"/>
      <c r="B11" s="87"/>
      <c r="C11" s="87"/>
      <c r="D11" s="87"/>
      <c r="E11" s="87"/>
      <c r="F11" s="87"/>
    </row>
    <row r="12" spans="1:10" ht="22.2" hidden="1" customHeight="1" x14ac:dyDescent="0.25">
      <c r="A12" s="88"/>
      <c r="B12" s="88"/>
      <c r="C12" s="88"/>
      <c r="D12" s="88"/>
      <c r="E12" s="88"/>
      <c r="F12" s="88"/>
    </row>
    <row r="13" spans="1:10" x14ac:dyDescent="0.25">
      <c r="A13" s="85" t="s">
        <v>72</v>
      </c>
      <c r="B13" s="85"/>
      <c r="C13" s="85"/>
      <c r="D13" s="85"/>
      <c r="E13" s="85"/>
      <c r="F13" s="85"/>
    </row>
    <row r="14" spans="1:10" ht="116.4" customHeight="1" x14ac:dyDescent="0.25">
      <c r="A14" s="25" t="s">
        <v>11</v>
      </c>
      <c r="B14" s="26" t="s">
        <v>73</v>
      </c>
      <c r="C14" s="24" t="s">
        <v>68</v>
      </c>
      <c r="D14" s="22" t="s">
        <v>44</v>
      </c>
      <c r="E14" s="3" t="s">
        <v>59</v>
      </c>
      <c r="F14" s="24" t="s">
        <v>51</v>
      </c>
    </row>
    <row r="15" spans="1:10" x14ac:dyDescent="0.25">
      <c r="A15" s="85" t="s">
        <v>55</v>
      </c>
      <c r="B15" s="85"/>
      <c r="C15" s="85"/>
      <c r="D15" s="85"/>
      <c r="E15" s="85"/>
      <c r="F15" s="85"/>
    </row>
    <row r="16" spans="1:10" ht="91.95" customHeight="1" x14ac:dyDescent="0.25">
      <c r="A16" s="8" t="s">
        <v>20</v>
      </c>
      <c r="B16" s="19" t="s">
        <v>74</v>
      </c>
      <c r="C16" s="23" t="s">
        <v>68</v>
      </c>
      <c r="D16" s="22" t="s">
        <v>44</v>
      </c>
      <c r="E16" s="3" t="s">
        <v>61</v>
      </c>
      <c r="F16" s="23" t="s">
        <v>62</v>
      </c>
      <c r="G16" s="30"/>
    </row>
  </sheetData>
  <mergeCells count="14">
    <mergeCell ref="A13:F13"/>
    <mergeCell ref="A15:F15"/>
    <mergeCell ref="A10:A12"/>
    <mergeCell ref="B10:B12"/>
    <mergeCell ref="C10:C12"/>
    <mergeCell ref="D10:D12"/>
    <mergeCell ref="E10:E12"/>
    <mergeCell ref="F10:F12"/>
    <mergeCell ref="C1:F4"/>
    <mergeCell ref="A6:F6"/>
    <mergeCell ref="A7:B7"/>
    <mergeCell ref="A8:B8"/>
    <mergeCell ref="C7:F7"/>
    <mergeCell ref="C8:F8"/>
  </mergeCells>
  <pageMargins left="0.7" right="0.7" top="0.75" bottom="0.75" header="0.3" footer="0.3"/>
  <pageSetup paperSize="9" scale="92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zoomScaleNormal="100" zoomScaleSheetLayoutView="86" workbookViewId="0">
      <selection activeCell="F1" sqref="F1:K2"/>
    </sheetView>
  </sheetViews>
  <sheetFormatPr defaultRowHeight="14.4" x14ac:dyDescent="0.3"/>
  <cols>
    <col min="1" max="1" width="17.88671875" customWidth="1"/>
    <col min="2" max="2" width="27.6640625" customWidth="1"/>
    <col min="3" max="3" width="16.33203125" customWidth="1"/>
    <col min="4" max="4" width="13.33203125" customWidth="1"/>
    <col min="5" max="5" width="11.33203125" customWidth="1"/>
    <col min="6" max="7" width="9.109375" style="50"/>
    <col min="8" max="8" width="11.44140625" customWidth="1"/>
    <col min="10" max="11" width="13.33203125" customWidth="1"/>
    <col min="12" max="12" width="9.109375" customWidth="1"/>
  </cols>
  <sheetData>
    <row r="1" spans="1:12" x14ac:dyDescent="0.3">
      <c r="F1" s="92" t="s">
        <v>80</v>
      </c>
      <c r="G1" s="92"/>
      <c r="H1" s="92"/>
      <c r="I1" s="92"/>
      <c r="J1" s="92"/>
      <c r="K1" s="92"/>
    </row>
    <row r="2" spans="1:12" ht="87" customHeight="1" x14ac:dyDescent="0.3">
      <c r="F2" s="92"/>
      <c r="G2" s="92"/>
      <c r="H2" s="92"/>
      <c r="I2" s="92"/>
      <c r="J2" s="92"/>
      <c r="K2" s="92"/>
    </row>
    <row r="4" spans="1:12" x14ac:dyDescent="0.3">
      <c r="A4" s="79" t="s">
        <v>0</v>
      </c>
      <c r="B4" s="79"/>
      <c r="C4" s="79"/>
      <c r="D4" s="79"/>
      <c r="E4" s="79"/>
      <c r="F4" s="79"/>
      <c r="G4" s="79"/>
      <c r="H4" s="79"/>
      <c r="I4" s="79"/>
      <c r="J4" s="79"/>
      <c r="K4" s="79"/>
    </row>
    <row r="5" spans="1:12" ht="25.95" customHeight="1" x14ac:dyDescent="0.3">
      <c r="A5" s="69" t="s">
        <v>8</v>
      </c>
      <c r="B5" s="69"/>
      <c r="C5" s="69"/>
      <c r="D5" s="73" t="s">
        <v>63</v>
      </c>
      <c r="E5" s="73"/>
      <c r="F5" s="73"/>
      <c r="G5" s="73"/>
      <c r="H5" s="73"/>
      <c r="I5" s="73"/>
      <c r="J5" s="73"/>
      <c r="K5" s="73"/>
    </row>
    <row r="6" spans="1:12" x14ac:dyDescent="0.3">
      <c r="A6" s="69" t="s">
        <v>9</v>
      </c>
      <c r="B6" s="69"/>
      <c r="C6" s="69"/>
      <c r="D6" s="74" t="s">
        <v>64</v>
      </c>
      <c r="E6" s="74"/>
      <c r="F6" s="74"/>
      <c r="G6" s="74"/>
      <c r="H6" s="74"/>
      <c r="I6" s="74"/>
      <c r="J6" s="74"/>
      <c r="K6" s="74"/>
    </row>
    <row r="11" spans="1:12" ht="15.6" x14ac:dyDescent="0.3">
      <c r="A11" s="96" t="s">
        <v>21</v>
      </c>
      <c r="B11" s="93" t="s">
        <v>22</v>
      </c>
      <c r="C11" s="93" t="s">
        <v>23</v>
      </c>
      <c r="D11" s="93" t="s">
        <v>24</v>
      </c>
      <c r="E11" s="11"/>
      <c r="F11" s="95" t="s">
        <v>25</v>
      </c>
      <c r="G11" s="95"/>
      <c r="H11" s="95"/>
      <c r="I11" s="95"/>
      <c r="J11" s="95"/>
      <c r="K11" s="95"/>
    </row>
    <row r="12" spans="1:12" ht="31.2" x14ac:dyDescent="0.3">
      <c r="A12" s="97"/>
      <c r="B12" s="94"/>
      <c r="C12" s="94"/>
      <c r="D12" s="94"/>
      <c r="E12" s="13" t="s">
        <v>32</v>
      </c>
      <c r="F12" s="41" t="s">
        <v>26</v>
      </c>
      <c r="G12" s="41" t="s">
        <v>27</v>
      </c>
      <c r="H12" s="12" t="s">
        <v>28</v>
      </c>
      <c r="I12" s="12" t="s">
        <v>29</v>
      </c>
      <c r="J12" s="12" t="s">
        <v>30</v>
      </c>
      <c r="K12" s="12" t="s">
        <v>31</v>
      </c>
    </row>
    <row r="13" spans="1:12" ht="15.6" x14ac:dyDescent="0.3">
      <c r="A13" s="98" t="s">
        <v>7</v>
      </c>
      <c r="B13" s="98" t="s">
        <v>63</v>
      </c>
      <c r="C13" s="98" t="s">
        <v>49</v>
      </c>
      <c r="D13" s="31" t="s">
        <v>38</v>
      </c>
      <c r="E13" s="66">
        <f>F13+G13+H13+I13+J13+K13</f>
        <v>21214.18204</v>
      </c>
      <c r="F13" s="42">
        <f>F14+F15+F16+F17+F18</f>
        <v>733.99</v>
      </c>
      <c r="G13" s="43">
        <f t="shared" ref="G13:K13" si="0">G14+G15+G16+G17+G18</f>
        <v>707.45</v>
      </c>
      <c r="H13" s="32">
        <f t="shared" si="0"/>
        <v>19158.64</v>
      </c>
      <c r="I13" s="59">
        <f t="shared" si="0"/>
        <v>320</v>
      </c>
      <c r="J13" s="59">
        <f t="shared" si="0"/>
        <v>285.10203999999999</v>
      </c>
      <c r="K13" s="32">
        <f t="shared" si="0"/>
        <v>9</v>
      </c>
      <c r="L13" s="33"/>
    </row>
    <row r="14" spans="1:12" ht="62.4" x14ac:dyDescent="0.3">
      <c r="A14" s="98"/>
      <c r="B14" s="98"/>
      <c r="C14" s="98"/>
      <c r="D14" s="34" t="s">
        <v>33</v>
      </c>
      <c r="E14" s="65">
        <f t="shared" ref="E14:E18" si="1">F14+G14+H14+I14+J14+K14</f>
        <v>3585.82204</v>
      </c>
      <c r="F14" s="44">
        <f t="shared" ref="F14:K18" si="2">F20+F32</f>
        <v>728.05</v>
      </c>
      <c r="G14" s="44">
        <f t="shared" si="2"/>
        <v>683.69</v>
      </c>
      <c r="H14" s="51">
        <f t="shared" si="2"/>
        <v>1579.68</v>
      </c>
      <c r="I14" s="51">
        <f t="shared" si="2"/>
        <v>310.2</v>
      </c>
      <c r="J14" s="51">
        <f t="shared" si="2"/>
        <v>275.20204000000001</v>
      </c>
      <c r="K14" s="51">
        <f t="shared" si="2"/>
        <v>9</v>
      </c>
      <c r="L14" s="33"/>
    </row>
    <row r="15" spans="1:12" ht="82.2" customHeight="1" x14ac:dyDescent="0.3">
      <c r="A15" s="98"/>
      <c r="B15" s="98"/>
      <c r="C15" s="98"/>
      <c r="D15" s="34" t="s">
        <v>34</v>
      </c>
      <c r="E15" s="37">
        <f t="shared" si="1"/>
        <v>17628.36</v>
      </c>
      <c r="F15" s="44">
        <f t="shared" si="2"/>
        <v>5.94</v>
      </c>
      <c r="G15" s="51">
        <f t="shared" si="2"/>
        <v>23.76</v>
      </c>
      <c r="H15" s="51">
        <f t="shared" si="2"/>
        <v>17578.96</v>
      </c>
      <c r="I15" s="51">
        <f t="shared" si="2"/>
        <v>9.8000000000000007</v>
      </c>
      <c r="J15" s="51">
        <f t="shared" si="2"/>
        <v>9.9</v>
      </c>
      <c r="K15" s="51">
        <f t="shared" si="2"/>
        <v>0</v>
      </c>
      <c r="L15" s="33"/>
    </row>
    <row r="16" spans="1:12" ht="62.4" x14ac:dyDescent="0.3">
      <c r="A16" s="98"/>
      <c r="B16" s="98"/>
      <c r="C16" s="98"/>
      <c r="D16" s="34" t="s">
        <v>35</v>
      </c>
      <c r="E16" s="37">
        <f t="shared" si="1"/>
        <v>0</v>
      </c>
      <c r="F16" s="44">
        <f t="shared" si="2"/>
        <v>0</v>
      </c>
      <c r="G16" s="44">
        <f t="shared" si="2"/>
        <v>0</v>
      </c>
      <c r="H16" s="36">
        <f t="shared" si="2"/>
        <v>0</v>
      </c>
      <c r="I16" s="36">
        <f t="shared" si="2"/>
        <v>0</v>
      </c>
      <c r="J16" s="36">
        <f t="shared" si="2"/>
        <v>0</v>
      </c>
      <c r="K16" s="36">
        <f t="shared" si="2"/>
        <v>0</v>
      </c>
      <c r="L16" s="33"/>
    </row>
    <row r="17" spans="1:12" ht="78" x14ac:dyDescent="0.3">
      <c r="A17" s="98"/>
      <c r="B17" s="98"/>
      <c r="C17" s="98"/>
      <c r="D17" s="34" t="s">
        <v>36</v>
      </c>
      <c r="E17" s="37">
        <f t="shared" si="1"/>
        <v>0</v>
      </c>
      <c r="F17" s="44">
        <f t="shared" si="2"/>
        <v>0</v>
      </c>
      <c r="G17" s="44">
        <f t="shared" si="2"/>
        <v>0</v>
      </c>
      <c r="H17" s="36">
        <f t="shared" si="2"/>
        <v>0</v>
      </c>
      <c r="I17" s="36">
        <f t="shared" si="2"/>
        <v>0</v>
      </c>
      <c r="J17" s="36">
        <f t="shared" si="2"/>
        <v>0</v>
      </c>
      <c r="K17" s="36">
        <f t="shared" si="2"/>
        <v>0</v>
      </c>
      <c r="L17" s="33"/>
    </row>
    <row r="18" spans="1:12" ht="46.8" x14ac:dyDescent="0.3">
      <c r="A18" s="98"/>
      <c r="B18" s="98"/>
      <c r="C18" s="98"/>
      <c r="D18" s="34" t="s">
        <v>37</v>
      </c>
      <c r="E18" s="37">
        <f t="shared" si="1"/>
        <v>0</v>
      </c>
      <c r="F18" s="44">
        <f t="shared" si="2"/>
        <v>0</v>
      </c>
      <c r="G18" s="44">
        <f t="shared" si="2"/>
        <v>0</v>
      </c>
      <c r="H18" s="36">
        <f t="shared" si="2"/>
        <v>0</v>
      </c>
      <c r="I18" s="36">
        <f t="shared" si="2"/>
        <v>0</v>
      </c>
      <c r="J18" s="36">
        <f t="shared" si="2"/>
        <v>0</v>
      </c>
      <c r="K18" s="36">
        <f t="shared" si="2"/>
        <v>0</v>
      </c>
      <c r="L18" s="33"/>
    </row>
    <row r="19" spans="1:12" ht="20.399999999999999" customHeight="1" x14ac:dyDescent="0.3">
      <c r="A19" s="89" t="s">
        <v>46</v>
      </c>
      <c r="B19" s="89" t="s">
        <v>65</v>
      </c>
      <c r="C19" s="89" t="s">
        <v>66</v>
      </c>
      <c r="D19" s="52" t="s">
        <v>38</v>
      </c>
      <c r="E19" s="53">
        <f>F19+G19+H19+I19+J19+K19</f>
        <v>4.5</v>
      </c>
      <c r="F19" s="54">
        <f>F20+F21+F22+F23+F24</f>
        <v>0</v>
      </c>
      <c r="G19" s="54">
        <f t="shared" ref="G19:K19" si="3">G20+G21+G22+G23+G24</f>
        <v>0</v>
      </c>
      <c r="H19" s="54">
        <f t="shared" si="3"/>
        <v>0</v>
      </c>
      <c r="I19" s="54">
        <f t="shared" si="3"/>
        <v>0</v>
      </c>
      <c r="J19" s="54">
        <f t="shared" si="3"/>
        <v>0</v>
      </c>
      <c r="K19" s="54">
        <f t="shared" si="3"/>
        <v>4.5</v>
      </c>
      <c r="L19" s="33"/>
    </row>
    <row r="20" spans="1:12" ht="62.4" x14ac:dyDescent="0.3">
      <c r="A20" s="90"/>
      <c r="B20" s="90"/>
      <c r="C20" s="90"/>
      <c r="D20" s="55" t="s">
        <v>33</v>
      </c>
      <c r="E20" s="53">
        <f t="shared" ref="E20:E24" si="4">F20+G20+H20+I20+J20+K20</f>
        <v>4.5</v>
      </c>
      <c r="F20" s="56">
        <f>F26</f>
        <v>0</v>
      </c>
      <c r="G20" s="56">
        <f t="shared" ref="G20:K20" si="5">G26</f>
        <v>0</v>
      </c>
      <c r="H20" s="56">
        <f t="shared" si="5"/>
        <v>0</v>
      </c>
      <c r="I20" s="56">
        <f t="shared" si="5"/>
        <v>0</v>
      </c>
      <c r="J20" s="56">
        <v>0</v>
      </c>
      <c r="K20" s="56">
        <f t="shared" si="5"/>
        <v>4.5</v>
      </c>
      <c r="L20" s="33"/>
    </row>
    <row r="21" spans="1:12" ht="74.400000000000006" customHeight="1" x14ac:dyDescent="0.3">
      <c r="A21" s="90"/>
      <c r="B21" s="90"/>
      <c r="C21" s="90"/>
      <c r="D21" s="55" t="s">
        <v>34</v>
      </c>
      <c r="E21" s="57">
        <f t="shared" si="4"/>
        <v>0</v>
      </c>
      <c r="F21" s="56">
        <f t="shared" ref="F21:K24" si="6">F27</f>
        <v>0</v>
      </c>
      <c r="G21" s="56">
        <f t="shared" si="6"/>
        <v>0</v>
      </c>
      <c r="H21" s="56">
        <f t="shared" si="6"/>
        <v>0</v>
      </c>
      <c r="I21" s="56">
        <f t="shared" si="6"/>
        <v>0</v>
      </c>
      <c r="J21" s="56">
        <f t="shared" si="6"/>
        <v>0</v>
      </c>
      <c r="K21" s="56">
        <f t="shared" si="6"/>
        <v>0</v>
      </c>
      <c r="L21" s="33"/>
    </row>
    <row r="22" spans="1:12" ht="55.95" customHeight="1" x14ac:dyDescent="0.3">
      <c r="A22" s="90"/>
      <c r="B22" s="90"/>
      <c r="C22" s="90"/>
      <c r="D22" s="55" t="s">
        <v>35</v>
      </c>
      <c r="E22" s="57">
        <f t="shared" si="4"/>
        <v>0</v>
      </c>
      <c r="F22" s="56">
        <f t="shared" si="6"/>
        <v>0</v>
      </c>
      <c r="G22" s="56">
        <f t="shared" si="6"/>
        <v>0</v>
      </c>
      <c r="H22" s="56">
        <f t="shared" si="6"/>
        <v>0</v>
      </c>
      <c r="I22" s="56">
        <f t="shared" si="6"/>
        <v>0</v>
      </c>
      <c r="J22" s="56">
        <f t="shared" si="6"/>
        <v>0</v>
      </c>
      <c r="K22" s="56">
        <f t="shared" si="6"/>
        <v>0</v>
      </c>
      <c r="L22" s="33"/>
    </row>
    <row r="23" spans="1:12" ht="78" x14ac:dyDescent="0.3">
      <c r="A23" s="90"/>
      <c r="B23" s="90"/>
      <c r="C23" s="90"/>
      <c r="D23" s="55" t="s">
        <v>36</v>
      </c>
      <c r="E23" s="57">
        <f t="shared" si="4"/>
        <v>0</v>
      </c>
      <c r="F23" s="56">
        <f t="shared" si="6"/>
        <v>0</v>
      </c>
      <c r="G23" s="56">
        <f t="shared" si="6"/>
        <v>0</v>
      </c>
      <c r="H23" s="56">
        <f t="shared" si="6"/>
        <v>0</v>
      </c>
      <c r="I23" s="56">
        <f t="shared" si="6"/>
        <v>0</v>
      </c>
      <c r="J23" s="56">
        <f t="shared" si="6"/>
        <v>0</v>
      </c>
      <c r="K23" s="56">
        <f t="shared" si="6"/>
        <v>0</v>
      </c>
      <c r="L23" s="33"/>
    </row>
    <row r="24" spans="1:12" ht="46.8" x14ac:dyDescent="0.3">
      <c r="A24" s="91"/>
      <c r="B24" s="91"/>
      <c r="C24" s="91"/>
      <c r="D24" s="55" t="s">
        <v>37</v>
      </c>
      <c r="E24" s="57">
        <f t="shared" si="4"/>
        <v>0</v>
      </c>
      <c r="F24" s="56">
        <f t="shared" si="6"/>
        <v>0</v>
      </c>
      <c r="G24" s="56">
        <f t="shared" si="6"/>
        <v>0</v>
      </c>
      <c r="H24" s="56">
        <f t="shared" si="6"/>
        <v>0</v>
      </c>
      <c r="I24" s="56">
        <f t="shared" si="6"/>
        <v>0</v>
      </c>
      <c r="J24" s="56">
        <f t="shared" si="6"/>
        <v>0</v>
      </c>
      <c r="K24" s="56">
        <f t="shared" si="6"/>
        <v>0</v>
      </c>
      <c r="L24" s="33"/>
    </row>
    <row r="25" spans="1:12" ht="15.6" customHeight="1" x14ac:dyDescent="0.3">
      <c r="A25" s="100" t="s">
        <v>45</v>
      </c>
      <c r="B25" s="100" t="s">
        <v>67</v>
      </c>
      <c r="C25" s="98" t="s">
        <v>68</v>
      </c>
      <c r="D25" s="31" t="s">
        <v>38</v>
      </c>
      <c r="E25" s="35">
        <f>F25+G25+H25+I25+J25+K25</f>
        <v>4.5</v>
      </c>
      <c r="F25" s="46">
        <f>F26+F27+F28+F29+F30</f>
        <v>0</v>
      </c>
      <c r="G25" s="46">
        <f t="shared" ref="G25" si="7">G26+G27+G28+G29+G30</f>
        <v>0</v>
      </c>
      <c r="H25" s="39">
        <f t="shared" ref="H25" si="8">H26+H27+H28+H29+H30</f>
        <v>0</v>
      </c>
      <c r="I25" s="39">
        <f t="shared" ref="I25" si="9">I26+I27+I28+I29+I30</f>
        <v>0</v>
      </c>
      <c r="J25" s="39">
        <f t="shared" ref="J25" si="10">J26+J27+J28+J29+J30</f>
        <v>0</v>
      </c>
      <c r="K25" s="39">
        <f t="shared" ref="K25" si="11">K26+K27+K28+K29+K30</f>
        <v>4.5</v>
      </c>
      <c r="L25" s="33"/>
    </row>
    <row r="26" spans="1:12" ht="62.4" x14ac:dyDescent="0.3">
      <c r="A26" s="101"/>
      <c r="B26" s="101"/>
      <c r="C26" s="101"/>
      <c r="D26" s="34" t="s">
        <v>33</v>
      </c>
      <c r="E26" s="35">
        <f t="shared" ref="E26:E30" si="12">F26+G26+H26+I26+J26+K26</f>
        <v>4.5</v>
      </c>
      <c r="F26" s="47">
        <v>0</v>
      </c>
      <c r="G26" s="47">
        <v>0</v>
      </c>
      <c r="H26" s="40">
        <v>0</v>
      </c>
      <c r="I26" s="40">
        <v>0</v>
      </c>
      <c r="J26" s="40">
        <v>0</v>
      </c>
      <c r="K26" s="40">
        <v>4.5</v>
      </c>
      <c r="L26" s="33"/>
    </row>
    <row r="27" spans="1:12" ht="93.6" x14ac:dyDescent="0.3">
      <c r="A27" s="101"/>
      <c r="B27" s="101"/>
      <c r="C27" s="101"/>
      <c r="D27" s="34" t="s">
        <v>34</v>
      </c>
      <c r="E27" s="37">
        <f t="shared" si="12"/>
        <v>0</v>
      </c>
      <c r="F27" s="45">
        <v>0</v>
      </c>
      <c r="G27" s="45">
        <v>0</v>
      </c>
      <c r="H27" s="38">
        <v>0</v>
      </c>
      <c r="I27" s="38">
        <v>0</v>
      </c>
      <c r="J27" s="38">
        <v>0</v>
      </c>
      <c r="K27" s="38">
        <v>0</v>
      </c>
      <c r="L27" s="33"/>
    </row>
    <row r="28" spans="1:12" ht="62.4" x14ac:dyDescent="0.3">
      <c r="A28" s="101"/>
      <c r="B28" s="101"/>
      <c r="C28" s="101"/>
      <c r="D28" s="34" t="s">
        <v>35</v>
      </c>
      <c r="E28" s="37">
        <f t="shared" si="12"/>
        <v>0</v>
      </c>
      <c r="F28" s="45">
        <v>0</v>
      </c>
      <c r="G28" s="45">
        <v>0</v>
      </c>
      <c r="H28" s="38">
        <v>0</v>
      </c>
      <c r="I28" s="38">
        <v>0</v>
      </c>
      <c r="J28" s="38">
        <v>0</v>
      </c>
      <c r="K28" s="38">
        <v>0</v>
      </c>
      <c r="L28" s="33"/>
    </row>
    <row r="29" spans="1:12" ht="78" x14ac:dyDescent="0.3">
      <c r="A29" s="101"/>
      <c r="B29" s="101"/>
      <c r="C29" s="101"/>
      <c r="D29" s="34" t="s">
        <v>36</v>
      </c>
      <c r="E29" s="37">
        <f t="shared" si="12"/>
        <v>0</v>
      </c>
      <c r="F29" s="45">
        <v>0</v>
      </c>
      <c r="G29" s="45">
        <v>0</v>
      </c>
      <c r="H29" s="38">
        <v>0</v>
      </c>
      <c r="I29" s="38">
        <v>0</v>
      </c>
      <c r="J29" s="38">
        <v>0</v>
      </c>
      <c r="K29" s="38">
        <v>0</v>
      </c>
      <c r="L29" s="33"/>
    </row>
    <row r="30" spans="1:12" ht="46.8" x14ac:dyDescent="0.3">
      <c r="A30" s="102"/>
      <c r="B30" s="102"/>
      <c r="C30" s="102"/>
      <c r="D30" s="34" t="s">
        <v>37</v>
      </c>
      <c r="E30" s="37">
        <f t="shared" si="12"/>
        <v>0</v>
      </c>
      <c r="F30" s="45">
        <v>0</v>
      </c>
      <c r="G30" s="45">
        <v>0</v>
      </c>
      <c r="H30" s="38">
        <v>0</v>
      </c>
      <c r="I30" s="38">
        <v>0</v>
      </c>
      <c r="J30" s="38">
        <v>0</v>
      </c>
      <c r="K30" s="38">
        <v>0</v>
      </c>
      <c r="L30" s="33"/>
    </row>
    <row r="31" spans="1:12" s="20" customFormat="1" ht="20.399999999999999" customHeight="1" x14ac:dyDescent="0.3">
      <c r="A31" s="99" t="s">
        <v>46</v>
      </c>
      <c r="B31" s="99" t="s">
        <v>69</v>
      </c>
      <c r="C31" s="99" t="s">
        <v>66</v>
      </c>
      <c r="D31" s="52" t="s">
        <v>38</v>
      </c>
      <c r="E31" s="67">
        <f>F31+G31+H31+I31+J31+K31</f>
        <v>21209.68204</v>
      </c>
      <c r="F31" s="54">
        <f>F32+F33+F34+F35+F36</f>
        <v>733.99</v>
      </c>
      <c r="G31" s="54">
        <f t="shared" ref="G31:K31" si="13">G32+G33+G34+G35+G36</f>
        <v>707.45</v>
      </c>
      <c r="H31" s="54">
        <f t="shared" si="13"/>
        <v>19158.64</v>
      </c>
      <c r="I31" s="54">
        <f t="shared" si="13"/>
        <v>320</v>
      </c>
      <c r="J31" s="62">
        <f t="shared" si="13"/>
        <v>285.10203999999999</v>
      </c>
      <c r="K31" s="54">
        <f t="shared" si="13"/>
        <v>4.5</v>
      </c>
      <c r="L31" s="33"/>
    </row>
    <row r="32" spans="1:12" s="20" customFormat="1" ht="62.4" x14ac:dyDescent="0.3">
      <c r="A32" s="99"/>
      <c r="B32" s="99"/>
      <c r="C32" s="99"/>
      <c r="D32" s="55" t="s">
        <v>33</v>
      </c>
      <c r="E32" s="57">
        <f>F32+G32+H32+I32+J32+K32</f>
        <v>3581.32204</v>
      </c>
      <c r="F32" s="56">
        <f>F38+F44</f>
        <v>728.05</v>
      </c>
      <c r="G32" s="58">
        <f>G38+G44</f>
        <v>683.69</v>
      </c>
      <c r="H32" s="56">
        <f>H38+H44</f>
        <v>1579.68</v>
      </c>
      <c r="I32" s="56">
        <f>I38+I44</f>
        <v>310.2</v>
      </c>
      <c r="J32" s="56">
        <f>J38+J44</f>
        <v>275.20204000000001</v>
      </c>
      <c r="K32" s="56">
        <f t="shared" ref="K32" si="14">K38</f>
        <v>4.5</v>
      </c>
      <c r="L32" s="33"/>
    </row>
    <row r="33" spans="1:12" s="20" customFormat="1" ht="74.400000000000006" customHeight="1" x14ac:dyDescent="0.3">
      <c r="A33" s="99"/>
      <c r="B33" s="99"/>
      <c r="C33" s="99"/>
      <c r="D33" s="55" t="s">
        <v>34</v>
      </c>
      <c r="E33" s="57">
        <f t="shared" ref="E33:E36" si="15">F33+G33+H33+I33+J33+K33</f>
        <v>17628.36</v>
      </c>
      <c r="F33" s="56">
        <f>F39+F45</f>
        <v>5.94</v>
      </c>
      <c r="G33" s="56">
        <f t="shared" ref="G33:K33" si="16">G39</f>
        <v>23.76</v>
      </c>
      <c r="H33" s="56">
        <f>H39+H45</f>
        <v>17578.96</v>
      </c>
      <c r="I33" s="56">
        <f t="shared" si="16"/>
        <v>9.8000000000000007</v>
      </c>
      <c r="J33" s="56">
        <f t="shared" si="16"/>
        <v>9.9</v>
      </c>
      <c r="K33" s="56">
        <f t="shared" si="16"/>
        <v>0</v>
      </c>
      <c r="L33" s="33"/>
    </row>
    <row r="34" spans="1:12" s="20" customFormat="1" ht="55.95" customHeight="1" x14ac:dyDescent="0.3">
      <c r="A34" s="99"/>
      <c r="B34" s="99"/>
      <c r="C34" s="99"/>
      <c r="D34" s="55" t="s">
        <v>35</v>
      </c>
      <c r="E34" s="57">
        <f t="shared" si="15"/>
        <v>0</v>
      </c>
      <c r="F34" s="56">
        <f>F40</f>
        <v>0</v>
      </c>
      <c r="G34" s="56">
        <f t="shared" ref="G34:K34" si="17">G40</f>
        <v>0</v>
      </c>
      <c r="H34" s="56">
        <f t="shared" si="17"/>
        <v>0</v>
      </c>
      <c r="I34" s="56">
        <f t="shared" si="17"/>
        <v>0</v>
      </c>
      <c r="J34" s="56">
        <f t="shared" si="17"/>
        <v>0</v>
      </c>
      <c r="K34" s="56">
        <f t="shared" si="17"/>
        <v>0</v>
      </c>
      <c r="L34" s="33"/>
    </row>
    <row r="35" spans="1:12" s="20" customFormat="1" ht="78" x14ac:dyDescent="0.3">
      <c r="A35" s="99"/>
      <c r="B35" s="99"/>
      <c r="C35" s="99"/>
      <c r="D35" s="55" t="s">
        <v>36</v>
      </c>
      <c r="E35" s="57">
        <f t="shared" si="15"/>
        <v>0</v>
      </c>
      <c r="F35" s="56">
        <f t="shared" ref="F35:K36" si="18">F41</f>
        <v>0</v>
      </c>
      <c r="G35" s="56">
        <f t="shared" si="18"/>
        <v>0</v>
      </c>
      <c r="H35" s="56">
        <f t="shared" si="18"/>
        <v>0</v>
      </c>
      <c r="I35" s="56">
        <f t="shared" si="18"/>
        <v>0</v>
      </c>
      <c r="J35" s="56">
        <f t="shared" si="18"/>
        <v>0</v>
      </c>
      <c r="K35" s="56">
        <f t="shared" si="18"/>
        <v>0</v>
      </c>
      <c r="L35" s="33"/>
    </row>
    <row r="36" spans="1:12" s="20" customFormat="1" ht="46.8" x14ac:dyDescent="0.3">
      <c r="A36" s="99"/>
      <c r="B36" s="99"/>
      <c r="C36" s="99"/>
      <c r="D36" s="55" t="s">
        <v>37</v>
      </c>
      <c r="E36" s="57">
        <f t="shared" si="15"/>
        <v>0</v>
      </c>
      <c r="F36" s="56">
        <f t="shared" si="18"/>
        <v>0</v>
      </c>
      <c r="G36" s="56">
        <f t="shared" si="18"/>
        <v>0</v>
      </c>
      <c r="H36" s="56">
        <f t="shared" si="18"/>
        <v>0</v>
      </c>
      <c r="I36" s="56">
        <f t="shared" si="18"/>
        <v>0</v>
      </c>
      <c r="J36" s="56">
        <f t="shared" si="18"/>
        <v>0</v>
      </c>
      <c r="K36" s="56">
        <f t="shared" si="18"/>
        <v>0</v>
      </c>
      <c r="L36" s="33"/>
    </row>
    <row r="37" spans="1:12" ht="15.6" customHeight="1" x14ac:dyDescent="0.3">
      <c r="A37" s="98" t="s">
        <v>45</v>
      </c>
      <c r="B37" s="98" t="s">
        <v>78</v>
      </c>
      <c r="C37" s="98" t="s">
        <v>66</v>
      </c>
      <c r="D37" s="31" t="s">
        <v>38</v>
      </c>
      <c r="E37" s="37">
        <f>F37+G37+H37+I37+J37+K37</f>
        <v>792.59204</v>
      </c>
      <c r="F37" s="46">
        <f>F38+F39+F40+F41+F42</f>
        <v>733.99</v>
      </c>
      <c r="G37" s="46">
        <f t="shared" ref="G37:K37" si="19">G38+G39+G40+G41+G42</f>
        <v>24</v>
      </c>
      <c r="H37" s="39">
        <f t="shared" si="19"/>
        <v>10</v>
      </c>
      <c r="I37" s="39">
        <f t="shared" si="19"/>
        <v>10</v>
      </c>
      <c r="J37" s="61">
        <f t="shared" si="19"/>
        <v>10.102040000000001</v>
      </c>
      <c r="K37" s="39">
        <f t="shared" si="19"/>
        <v>4.5</v>
      </c>
      <c r="L37" s="33"/>
    </row>
    <row r="38" spans="1:12" ht="62.4" x14ac:dyDescent="0.3">
      <c r="A38" s="98"/>
      <c r="B38" s="98"/>
      <c r="C38" s="98"/>
      <c r="D38" s="34" t="s">
        <v>33</v>
      </c>
      <c r="E38" s="37">
        <f t="shared" ref="E38:E42" si="20">F38+G38+H38+I38+J38+K38</f>
        <v>733.39204000000007</v>
      </c>
      <c r="F38" s="48">
        <v>728.05</v>
      </c>
      <c r="G38" s="49">
        <v>0.24</v>
      </c>
      <c r="H38" s="38">
        <v>0.2</v>
      </c>
      <c r="I38" s="38">
        <v>0.2</v>
      </c>
      <c r="J38" s="60">
        <v>0.20204</v>
      </c>
      <c r="K38" s="38">
        <v>4.5</v>
      </c>
      <c r="L38" s="33"/>
    </row>
    <row r="39" spans="1:12" ht="93.6" x14ac:dyDescent="0.3">
      <c r="A39" s="98"/>
      <c r="B39" s="98"/>
      <c r="C39" s="98"/>
      <c r="D39" s="34" t="s">
        <v>34</v>
      </c>
      <c r="E39" s="37">
        <f t="shared" si="20"/>
        <v>59.199999999999996</v>
      </c>
      <c r="F39" s="48">
        <v>5.94</v>
      </c>
      <c r="G39" s="45">
        <v>23.76</v>
      </c>
      <c r="H39" s="38">
        <v>9.8000000000000007</v>
      </c>
      <c r="I39" s="38">
        <v>9.8000000000000007</v>
      </c>
      <c r="J39" s="60">
        <v>9.9</v>
      </c>
      <c r="K39" s="38">
        <v>0</v>
      </c>
      <c r="L39" s="33"/>
    </row>
    <row r="40" spans="1:12" ht="62.4" x14ac:dyDescent="0.3">
      <c r="A40" s="98"/>
      <c r="B40" s="98"/>
      <c r="C40" s="98"/>
      <c r="D40" s="34" t="s">
        <v>35</v>
      </c>
      <c r="E40" s="37">
        <f t="shared" si="20"/>
        <v>0</v>
      </c>
      <c r="F40" s="45">
        <v>0</v>
      </c>
      <c r="G40" s="45">
        <v>0</v>
      </c>
      <c r="H40" s="38">
        <v>0</v>
      </c>
      <c r="I40" s="38">
        <v>0</v>
      </c>
      <c r="J40" s="38">
        <v>0</v>
      </c>
      <c r="K40" s="38">
        <v>0</v>
      </c>
      <c r="L40" s="33"/>
    </row>
    <row r="41" spans="1:12" ht="78" x14ac:dyDescent="0.3">
      <c r="A41" s="98"/>
      <c r="B41" s="98"/>
      <c r="C41" s="98"/>
      <c r="D41" s="34" t="s">
        <v>36</v>
      </c>
      <c r="E41" s="37">
        <f t="shared" si="20"/>
        <v>0</v>
      </c>
      <c r="F41" s="48">
        <v>0</v>
      </c>
      <c r="G41" s="45">
        <v>0</v>
      </c>
      <c r="H41" s="38">
        <v>0</v>
      </c>
      <c r="I41" s="38">
        <v>0</v>
      </c>
      <c r="J41" s="38">
        <v>0</v>
      </c>
      <c r="K41" s="38">
        <v>0</v>
      </c>
      <c r="L41" s="33"/>
    </row>
    <row r="42" spans="1:12" ht="46.8" x14ac:dyDescent="0.3">
      <c r="A42" s="98"/>
      <c r="B42" s="98"/>
      <c r="C42" s="98"/>
      <c r="D42" s="34" t="s">
        <v>37</v>
      </c>
      <c r="E42" s="37">
        <f t="shared" si="20"/>
        <v>0</v>
      </c>
      <c r="F42" s="45">
        <v>0</v>
      </c>
      <c r="G42" s="45">
        <v>0</v>
      </c>
      <c r="H42" s="38">
        <v>0</v>
      </c>
      <c r="I42" s="38">
        <v>0</v>
      </c>
      <c r="J42" s="38">
        <v>0</v>
      </c>
      <c r="K42" s="38">
        <v>0</v>
      </c>
      <c r="L42" s="33"/>
    </row>
    <row r="43" spans="1:12" ht="15.6" x14ac:dyDescent="0.3">
      <c r="A43" s="98" t="s">
        <v>45</v>
      </c>
      <c r="B43" s="98" t="s">
        <v>79</v>
      </c>
      <c r="C43" s="98" t="s">
        <v>66</v>
      </c>
      <c r="D43" s="31" t="s">
        <v>38</v>
      </c>
      <c r="E43" s="37">
        <f>F43+G43+H43+I43+J43+K43</f>
        <v>20421.59</v>
      </c>
      <c r="F43" s="46">
        <f>F44+F45+F46+F47+F48</f>
        <v>0</v>
      </c>
      <c r="G43" s="46">
        <f t="shared" ref="G43:K43" si="21">G44+G45+G46+G47+G48</f>
        <v>683.45</v>
      </c>
      <c r="H43" s="39">
        <f t="shared" si="21"/>
        <v>19148.64</v>
      </c>
      <c r="I43" s="39">
        <f t="shared" si="21"/>
        <v>310</v>
      </c>
      <c r="J43" s="39">
        <f t="shared" si="21"/>
        <v>275</v>
      </c>
      <c r="K43" s="39">
        <f t="shared" si="21"/>
        <v>4.5</v>
      </c>
      <c r="L43" s="33"/>
    </row>
    <row r="44" spans="1:12" ht="62.4" x14ac:dyDescent="0.3">
      <c r="A44" s="98"/>
      <c r="B44" s="98"/>
      <c r="C44" s="98"/>
      <c r="D44" s="34" t="s">
        <v>33</v>
      </c>
      <c r="E44" s="37">
        <f t="shared" ref="E44:E48" si="22">F44+G44+H44+I44+J44+K44</f>
        <v>2852.4300000000003</v>
      </c>
      <c r="F44" s="48">
        <v>0</v>
      </c>
      <c r="G44" s="45">
        <v>683.45</v>
      </c>
      <c r="H44" s="38">
        <v>1579.48</v>
      </c>
      <c r="I44" s="38">
        <v>310</v>
      </c>
      <c r="J44" s="60">
        <v>275</v>
      </c>
      <c r="K44" s="38">
        <v>4.5</v>
      </c>
      <c r="L44" s="33"/>
    </row>
    <row r="45" spans="1:12" ht="93.6" x14ac:dyDescent="0.3">
      <c r="A45" s="98"/>
      <c r="B45" s="98"/>
      <c r="C45" s="98"/>
      <c r="D45" s="34" t="s">
        <v>34</v>
      </c>
      <c r="E45" s="37">
        <f t="shared" si="22"/>
        <v>17569.16</v>
      </c>
      <c r="F45" s="48">
        <v>0</v>
      </c>
      <c r="G45" s="45">
        <v>0</v>
      </c>
      <c r="H45" s="38">
        <v>17569.16</v>
      </c>
      <c r="I45" s="38">
        <v>0</v>
      </c>
      <c r="J45" s="38">
        <v>0</v>
      </c>
      <c r="K45" s="38">
        <v>0</v>
      </c>
      <c r="L45" s="33"/>
    </row>
    <row r="46" spans="1:12" ht="62.4" x14ac:dyDescent="0.3">
      <c r="A46" s="98"/>
      <c r="B46" s="98"/>
      <c r="C46" s="98"/>
      <c r="D46" s="34" t="s">
        <v>35</v>
      </c>
      <c r="E46" s="37">
        <f t="shared" si="22"/>
        <v>0</v>
      </c>
      <c r="F46" s="45">
        <v>0</v>
      </c>
      <c r="G46" s="45">
        <v>0</v>
      </c>
      <c r="H46" s="38">
        <v>0</v>
      </c>
      <c r="I46" s="38">
        <v>0</v>
      </c>
      <c r="J46" s="38">
        <v>0</v>
      </c>
      <c r="K46" s="38">
        <v>0</v>
      </c>
      <c r="L46" s="33"/>
    </row>
    <row r="47" spans="1:12" ht="78" x14ac:dyDescent="0.3">
      <c r="A47" s="98"/>
      <c r="B47" s="98"/>
      <c r="C47" s="98"/>
      <c r="D47" s="34" t="s">
        <v>36</v>
      </c>
      <c r="E47" s="37">
        <f t="shared" si="22"/>
        <v>0</v>
      </c>
      <c r="F47" s="45">
        <v>0</v>
      </c>
      <c r="G47" s="45">
        <v>0</v>
      </c>
      <c r="H47" s="38">
        <v>0</v>
      </c>
      <c r="I47" s="38">
        <v>0</v>
      </c>
      <c r="J47" s="38">
        <v>0</v>
      </c>
      <c r="K47" s="38">
        <v>0</v>
      </c>
      <c r="L47" s="33"/>
    </row>
    <row r="48" spans="1:12" ht="46.8" x14ac:dyDescent="0.3">
      <c r="A48" s="98"/>
      <c r="B48" s="98"/>
      <c r="C48" s="98"/>
      <c r="D48" s="34" t="s">
        <v>37</v>
      </c>
      <c r="E48" s="37">
        <f t="shared" si="22"/>
        <v>0</v>
      </c>
      <c r="F48" s="64">
        <v>0</v>
      </c>
      <c r="G48" s="64">
        <v>0</v>
      </c>
      <c r="H48" s="38">
        <v>0</v>
      </c>
      <c r="I48" s="38">
        <v>0</v>
      </c>
      <c r="J48" s="38">
        <v>0</v>
      </c>
      <c r="K48" s="38">
        <v>0</v>
      </c>
      <c r="L48" s="33"/>
    </row>
    <row r="49" spans="1:12" x14ac:dyDescent="0.3">
      <c r="A49" s="33"/>
      <c r="B49" s="33"/>
      <c r="C49" s="33"/>
      <c r="D49" s="33"/>
      <c r="E49" s="33"/>
      <c r="F49" s="63"/>
      <c r="G49" s="63"/>
      <c r="H49" s="33"/>
      <c r="I49" s="33"/>
      <c r="J49" s="33"/>
      <c r="K49" s="33"/>
      <c r="L49" s="33"/>
    </row>
    <row r="50" spans="1:12" x14ac:dyDescent="0.3">
      <c r="A50" s="33"/>
      <c r="B50" s="33"/>
      <c r="C50" s="33"/>
      <c r="D50" s="33"/>
      <c r="E50" s="33"/>
      <c r="F50" s="63"/>
      <c r="G50" s="63"/>
      <c r="H50" s="33"/>
      <c r="I50" s="33"/>
      <c r="J50" s="33"/>
      <c r="K50" s="33"/>
      <c r="L50" s="33"/>
    </row>
    <row r="51" spans="1:12" x14ac:dyDescent="0.3">
      <c r="A51" s="33"/>
      <c r="B51" s="33"/>
      <c r="C51" s="33"/>
      <c r="D51" s="33"/>
      <c r="E51" s="33"/>
      <c r="F51" s="63"/>
      <c r="G51" s="63"/>
      <c r="H51" s="33"/>
      <c r="I51" s="33"/>
      <c r="J51" s="33"/>
      <c r="K51" s="33"/>
      <c r="L51" s="33"/>
    </row>
    <row r="52" spans="1:12" x14ac:dyDescent="0.3">
      <c r="A52" s="33"/>
      <c r="B52" s="33"/>
      <c r="C52" s="33"/>
      <c r="D52" s="33"/>
      <c r="E52" s="33"/>
      <c r="F52" s="63"/>
      <c r="G52" s="63"/>
      <c r="H52" s="33"/>
      <c r="I52" s="33"/>
      <c r="J52" s="33"/>
      <c r="K52" s="33"/>
      <c r="L52" s="33"/>
    </row>
    <row r="53" spans="1:12" x14ac:dyDescent="0.3">
      <c r="A53" s="33"/>
      <c r="B53" s="33"/>
      <c r="C53" s="33"/>
      <c r="D53" s="33"/>
      <c r="E53" s="33"/>
      <c r="F53" s="63"/>
      <c r="G53" s="63"/>
      <c r="H53" s="33"/>
      <c r="I53" s="33"/>
      <c r="J53" s="33"/>
      <c r="K53" s="33"/>
      <c r="L53" s="33"/>
    </row>
    <row r="54" spans="1:12" x14ac:dyDescent="0.3">
      <c r="A54" s="33"/>
      <c r="B54" s="33"/>
      <c r="C54" s="33"/>
      <c r="D54" s="33"/>
      <c r="E54" s="33"/>
      <c r="F54" s="63"/>
      <c r="G54" s="63"/>
      <c r="H54" s="33"/>
      <c r="I54" s="33"/>
      <c r="J54" s="33"/>
      <c r="K54" s="33"/>
      <c r="L54" s="33"/>
    </row>
    <row r="55" spans="1:12" x14ac:dyDescent="0.3">
      <c r="A55" s="33"/>
      <c r="B55" s="33"/>
      <c r="C55" s="33"/>
      <c r="D55" s="33"/>
      <c r="E55" s="33"/>
      <c r="F55" s="63"/>
      <c r="G55" s="63"/>
      <c r="H55" s="33"/>
      <c r="I55" s="33"/>
      <c r="J55" s="33"/>
      <c r="K55" s="33"/>
      <c r="L55" s="33"/>
    </row>
    <row r="56" spans="1:12" x14ac:dyDescent="0.3">
      <c r="A56" s="33"/>
      <c r="B56" s="33"/>
      <c r="C56" s="33"/>
      <c r="D56" s="33"/>
      <c r="E56" s="33"/>
      <c r="F56" s="63"/>
      <c r="G56" s="63"/>
      <c r="H56" s="33"/>
      <c r="I56" s="33"/>
      <c r="J56" s="33"/>
      <c r="K56" s="33"/>
      <c r="L56" s="33"/>
    </row>
    <row r="57" spans="1:12" x14ac:dyDescent="0.3">
      <c r="A57" s="33"/>
      <c r="B57" s="33"/>
      <c r="C57" s="33"/>
      <c r="D57" s="33"/>
      <c r="E57" s="33"/>
      <c r="F57" s="63"/>
      <c r="G57" s="63"/>
      <c r="H57" s="33"/>
      <c r="I57" s="33"/>
      <c r="J57" s="33"/>
      <c r="K57" s="33"/>
      <c r="L57" s="33"/>
    </row>
    <row r="58" spans="1:12" x14ac:dyDescent="0.3">
      <c r="A58" s="33"/>
      <c r="B58" s="33"/>
      <c r="C58" s="33"/>
      <c r="D58" s="33"/>
      <c r="E58" s="33"/>
      <c r="F58" s="63"/>
      <c r="G58" s="63"/>
      <c r="H58" s="33"/>
      <c r="I58" s="33"/>
      <c r="J58" s="33"/>
      <c r="K58" s="33"/>
      <c r="L58" s="33"/>
    </row>
    <row r="59" spans="1:12" x14ac:dyDescent="0.3">
      <c r="A59" s="33"/>
      <c r="B59" s="33"/>
      <c r="C59" s="33"/>
      <c r="D59" s="33"/>
      <c r="E59" s="33"/>
      <c r="F59" s="63"/>
      <c r="G59" s="63"/>
      <c r="H59" s="33"/>
      <c r="I59" s="33"/>
      <c r="J59" s="33"/>
      <c r="K59" s="33"/>
      <c r="L59" s="33"/>
    </row>
    <row r="60" spans="1:12" x14ac:dyDescent="0.3">
      <c r="A60" s="33"/>
      <c r="B60" s="33"/>
      <c r="C60" s="33"/>
      <c r="D60" s="33"/>
      <c r="E60" s="33"/>
      <c r="F60" s="63"/>
      <c r="G60" s="63"/>
      <c r="H60" s="33"/>
      <c r="I60" s="33"/>
      <c r="J60" s="33"/>
      <c r="K60" s="33"/>
      <c r="L60" s="33"/>
    </row>
    <row r="61" spans="1:12" x14ac:dyDescent="0.3">
      <c r="A61" s="33"/>
      <c r="B61" s="33"/>
      <c r="C61" s="33"/>
      <c r="D61" s="33"/>
      <c r="E61" s="33"/>
      <c r="F61" s="63"/>
      <c r="G61" s="63"/>
      <c r="H61" s="33"/>
      <c r="I61" s="33"/>
      <c r="J61" s="33"/>
      <c r="K61" s="33"/>
      <c r="L61" s="33"/>
    </row>
    <row r="62" spans="1:12" x14ac:dyDescent="0.3">
      <c r="A62" s="33"/>
      <c r="B62" s="33"/>
      <c r="C62" s="33"/>
      <c r="D62" s="33"/>
      <c r="E62" s="33"/>
      <c r="F62" s="63"/>
      <c r="G62" s="63"/>
      <c r="H62" s="33"/>
      <c r="I62" s="33"/>
      <c r="J62" s="33"/>
      <c r="K62" s="33"/>
      <c r="L62" s="33"/>
    </row>
    <row r="63" spans="1:12" x14ac:dyDescent="0.3">
      <c r="A63" s="33"/>
      <c r="B63" s="33"/>
      <c r="C63" s="33"/>
      <c r="D63" s="33"/>
      <c r="E63" s="33"/>
      <c r="F63" s="63"/>
      <c r="G63" s="63"/>
      <c r="H63" s="33"/>
      <c r="I63" s="33"/>
      <c r="J63" s="33"/>
      <c r="K63" s="33"/>
      <c r="L63" s="33"/>
    </row>
    <row r="64" spans="1:12" x14ac:dyDescent="0.3">
      <c r="A64" s="33"/>
      <c r="B64" s="33"/>
      <c r="C64" s="33"/>
      <c r="D64" s="33"/>
      <c r="E64" s="33"/>
      <c r="F64" s="63"/>
      <c r="G64" s="63"/>
      <c r="H64" s="33"/>
      <c r="I64" s="33"/>
      <c r="J64" s="33"/>
      <c r="K64" s="33"/>
      <c r="L64" s="33"/>
    </row>
    <row r="65" spans="1:12" x14ac:dyDescent="0.3">
      <c r="A65" s="33"/>
      <c r="B65" s="33"/>
      <c r="C65" s="33"/>
      <c r="D65" s="33"/>
      <c r="E65" s="33"/>
      <c r="F65" s="63"/>
      <c r="G65" s="63"/>
      <c r="H65" s="33"/>
      <c r="I65" s="33"/>
      <c r="J65" s="33"/>
      <c r="K65" s="33"/>
      <c r="L65" s="33"/>
    </row>
    <row r="66" spans="1:12" x14ac:dyDescent="0.3">
      <c r="A66" s="33"/>
      <c r="B66" s="33"/>
      <c r="C66" s="33"/>
      <c r="D66" s="33"/>
      <c r="E66" s="33"/>
      <c r="F66" s="63"/>
      <c r="G66" s="63"/>
      <c r="H66" s="33"/>
      <c r="I66" s="33"/>
      <c r="J66" s="33"/>
      <c r="K66" s="33"/>
      <c r="L66" s="33"/>
    </row>
    <row r="67" spans="1:12" x14ac:dyDescent="0.3">
      <c r="A67" s="33"/>
      <c r="B67" s="33"/>
      <c r="C67" s="33"/>
      <c r="D67" s="33"/>
      <c r="E67" s="33"/>
      <c r="F67" s="63"/>
      <c r="G67" s="63"/>
      <c r="H67" s="33"/>
      <c r="I67" s="33"/>
      <c r="J67" s="33"/>
      <c r="K67" s="33"/>
      <c r="L67" s="33"/>
    </row>
  </sheetData>
  <mergeCells count="29">
    <mergeCell ref="A43:A48"/>
    <mergeCell ref="B43:B48"/>
    <mergeCell ref="C43:C48"/>
    <mergeCell ref="A13:A18"/>
    <mergeCell ref="B13:B18"/>
    <mergeCell ref="C13:C18"/>
    <mergeCell ref="A37:A42"/>
    <mergeCell ref="B37:B42"/>
    <mergeCell ref="C37:C42"/>
    <mergeCell ref="A31:A36"/>
    <mergeCell ref="B31:B36"/>
    <mergeCell ref="C31:C36"/>
    <mergeCell ref="A25:A30"/>
    <mergeCell ref="B25:B30"/>
    <mergeCell ref="C25:C30"/>
    <mergeCell ref="A19:A24"/>
    <mergeCell ref="B19:B24"/>
    <mergeCell ref="C19:C24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1" manualBreakCount="1">
    <brk id="2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ПРИЛОЖ 2</vt:lpstr>
      <vt:lpstr> Прилож 4</vt:lpstr>
      <vt:lpstr> приложение 5</vt:lpstr>
      <vt:lpstr>' Прилож 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2024-01-31T05:47:24Z</dcterms:modified>
</cp:coreProperties>
</file>