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8" windowWidth="15120" windowHeight="7896"/>
  </bookViews>
  <sheets>
    <sheet name=" приложение 5" sheetId="4" r:id="rId1"/>
  </sheets>
  <calcPr calcId="144525"/>
</workbook>
</file>

<file path=xl/calcChain.xml><?xml version="1.0" encoding="utf-8"?>
<calcChain xmlns="http://schemas.openxmlformats.org/spreadsheetml/2006/main">
  <c r="E71" i="4" l="1"/>
  <c r="K18" i="4"/>
  <c r="J18" i="4" s="1"/>
  <c r="I18" i="4" s="1"/>
  <c r="H18" i="4" s="1"/>
  <c r="G18" i="4" s="1"/>
  <c r="F18" i="4" s="1"/>
  <c r="K17" i="4"/>
  <c r="J17" i="4" s="1"/>
  <c r="I17" i="4" s="1"/>
  <c r="H17" i="4" s="1"/>
  <c r="G17" i="4" s="1"/>
  <c r="F17" i="4" s="1"/>
  <c r="K16" i="4"/>
  <c r="J16" i="4" s="1"/>
  <c r="I16" i="4" s="1"/>
  <c r="H16" i="4" s="1"/>
  <c r="G16" i="4" s="1"/>
  <c r="F16" i="4" s="1"/>
  <c r="K24" i="4"/>
  <c r="J24" i="4" s="1"/>
  <c r="I24" i="4" s="1"/>
  <c r="H24" i="4" s="1"/>
  <c r="G24" i="4" s="1"/>
  <c r="F24" i="4" s="1"/>
  <c r="K23" i="4"/>
  <c r="J23" i="4" s="1"/>
  <c r="I23" i="4" s="1"/>
  <c r="H23" i="4" s="1"/>
  <c r="G23" i="4" s="1"/>
  <c r="F23" i="4" s="1"/>
  <c r="K22" i="4"/>
  <c r="J22" i="4" s="1"/>
  <c r="I22" i="4" s="1"/>
  <c r="H22" i="4" s="1"/>
  <c r="G22" i="4" s="1"/>
  <c r="F22" i="4" s="1"/>
  <c r="K21" i="4"/>
  <c r="J21" i="4" s="1"/>
  <c r="I21" i="4" s="1"/>
  <c r="H21" i="4" s="1"/>
  <c r="G21" i="4" s="1"/>
  <c r="F21" i="4" s="1"/>
  <c r="E62" i="4"/>
  <c r="K66" i="4"/>
  <c r="J66" i="4" s="1"/>
  <c r="I66" i="4" s="1"/>
  <c r="H66" i="4" s="1"/>
  <c r="G66" i="4" s="1"/>
  <c r="F66" i="4" s="1"/>
  <c r="K65" i="4"/>
  <c r="J65" i="4" s="1"/>
  <c r="I65" i="4" s="1"/>
  <c r="H65" i="4" s="1"/>
  <c r="G65" i="4" s="1"/>
  <c r="F65" i="4" s="1"/>
  <c r="K64" i="4"/>
  <c r="J64" i="4" s="1"/>
  <c r="I64" i="4" s="1"/>
  <c r="H64" i="4" s="1"/>
  <c r="G64" i="4" s="1"/>
  <c r="F64" i="4" s="1"/>
  <c r="K63" i="4"/>
  <c r="J63" i="4" s="1"/>
  <c r="I63" i="4" s="1"/>
  <c r="H63" i="4" s="1"/>
  <c r="G63" i="4" s="1"/>
  <c r="F63" i="4" s="1"/>
  <c r="K69" i="4"/>
  <c r="J69" i="4" s="1"/>
  <c r="I69" i="4" s="1"/>
  <c r="H69" i="4" s="1"/>
  <c r="G69" i="4" s="1"/>
  <c r="F69" i="4" s="1"/>
  <c r="K70" i="4"/>
  <c r="J70" i="4" s="1"/>
  <c r="I70" i="4" s="1"/>
  <c r="H70" i="4" s="1"/>
  <c r="G70" i="4" s="1"/>
  <c r="F70" i="4" s="1"/>
  <c r="K71" i="4"/>
  <c r="J71" i="4" s="1"/>
  <c r="I71" i="4" s="1"/>
  <c r="H71" i="4" s="1"/>
  <c r="G71" i="4" s="1"/>
  <c r="F71" i="4" s="1"/>
  <c r="K75" i="4"/>
  <c r="J75" i="4" s="1"/>
  <c r="I75" i="4" s="1"/>
  <c r="H75" i="4" s="1"/>
  <c r="G75" i="4" s="1"/>
  <c r="F75" i="4" s="1"/>
  <c r="K74" i="4"/>
  <c r="J74" i="4" s="1"/>
  <c r="I74" i="4" s="1"/>
  <c r="H74" i="4" s="1"/>
  <c r="G74" i="4" s="1"/>
  <c r="F74" i="4" s="1"/>
  <c r="K81" i="4"/>
  <c r="J81" i="4" s="1"/>
  <c r="I81" i="4" s="1"/>
  <c r="H81" i="4" s="1"/>
  <c r="G81" i="4" s="1"/>
  <c r="F81" i="4" s="1"/>
  <c r="K80" i="4"/>
  <c r="J80" i="4" s="1"/>
  <c r="I80" i="4" s="1"/>
  <c r="H80" i="4" s="1"/>
  <c r="G80" i="4" s="1"/>
  <c r="F80" i="4" s="1"/>
  <c r="K85" i="4"/>
  <c r="J85" i="4" s="1"/>
  <c r="I85" i="4" s="1"/>
  <c r="H85" i="4" s="1"/>
  <c r="G85" i="4" s="1"/>
  <c r="F85" i="4" s="1"/>
  <c r="K84" i="4"/>
  <c r="J84" i="4" s="1"/>
  <c r="I84" i="4" s="1"/>
  <c r="H84" i="4" s="1"/>
  <c r="G84" i="4" s="1"/>
  <c r="F84" i="4" s="1"/>
  <c r="K91" i="4"/>
  <c r="J91" i="4" s="1"/>
  <c r="I91" i="4" s="1"/>
  <c r="H91" i="4" s="1"/>
  <c r="G91" i="4" s="1"/>
  <c r="F91" i="4" s="1"/>
  <c r="K90" i="4"/>
  <c r="J90" i="4" s="1"/>
  <c r="I90" i="4" s="1"/>
  <c r="H90" i="4" s="1"/>
  <c r="G90" i="4" s="1"/>
  <c r="F90" i="4" s="1"/>
  <c r="K96" i="4"/>
  <c r="J96" i="4" s="1"/>
  <c r="I96" i="4" s="1"/>
  <c r="H96" i="4" s="1"/>
  <c r="G96" i="4" s="1"/>
  <c r="F96" i="4" s="1"/>
  <c r="K95" i="4"/>
  <c r="J95" i="4" s="1"/>
  <c r="I95" i="4" s="1"/>
  <c r="H95" i="4" s="1"/>
  <c r="G95" i="4" s="1"/>
  <c r="F95" i="4" s="1"/>
  <c r="K101" i="4"/>
  <c r="J101" i="4" s="1"/>
  <c r="I101" i="4" s="1"/>
  <c r="H101" i="4" s="1"/>
  <c r="G101" i="4" s="1"/>
  <c r="F101" i="4" s="1"/>
  <c r="K100" i="4"/>
  <c r="J100" i="4" s="1"/>
  <c r="I100" i="4" s="1"/>
  <c r="H100" i="4" s="1"/>
  <c r="G100" i="4" s="1"/>
  <c r="F100" i="4" s="1"/>
  <c r="K106" i="4"/>
  <c r="J106" i="4" s="1"/>
  <c r="I106" i="4" s="1"/>
  <c r="H106" i="4" s="1"/>
  <c r="G106" i="4" s="1"/>
  <c r="F106" i="4" s="1"/>
  <c r="K105" i="4"/>
  <c r="J105" i="4" s="1"/>
  <c r="I105" i="4" s="1"/>
  <c r="H105" i="4" s="1"/>
  <c r="G105" i="4" s="1"/>
  <c r="F105" i="4" s="1"/>
  <c r="J78" i="4" l="1"/>
  <c r="J38" i="4"/>
  <c r="E81" i="4"/>
  <c r="J68" i="4"/>
  <c r="J49" i="4"/>
  <c r="J62" i="4" l="1"/>
  <c r="J99" i="4"/>
  <c r="J26" i="4"/>
  <c r="J20" i="4" s="1"/>
  <c r="J14" i="4" s="1"/>
  <c r="J97" i="4"/>
  <c r="E106" i="4"/>
  <c r="E105" i="4"/>
  <c r="K102" i="4"/>
  <c r="J102" i="4"/>
  <c r="I102" i="4"/>
  <c r="H102" i="4"/>
  <c r="G102" i="4"/>
  <c r="F102" i="4"/>
  <c r="E101" i="4"/>
  <c r="E100" i="4"/>
  <c r="K97" i="4"/>
  <c r="I97" i="4"/>
  <c r="H97" i="4"/>
  <c r="G97" i="4"/>
  <c r="F97" i="4"/>
  <c r="J89" i="4"/>
  <c r="E89" i="4" l="1"/>
  <c r="J79" i="4"/>
  <c r="J15" i="4" s="1"/>
  <c r="E102" i="4"/>
  <c r="E97" i="4"/>
  <c r="J55" i="4"/>
  <c r="E43" i="4"/>
  <c r="J43" i="4"/>
  <c r="J37" i="4"/>
  <c r="E37" i="4" s="1"/>
  <c r="J31" i="4"/>
  <c r="G87" i="4"/>
  <c r="H87" i="4"/>
  <c r="I87" i="4"/>
  <c r="J87" i="4"/>
  <c r="K87" i="4"/>
  <c r="F87" i="4"/>
  <c r="G82" i="4"/>
  <c r="H82" i="4"/>
  <c r="I82" i="4"/>
  <c r="J82" i="4"/>
  <c r="K82" i="4"/>
  <c r="F82" i="4"/>
  <c r="G77" i="4"/>
  <c r="H77" i="4"/>
  <c r="I77" i="4"/>
  <c r="J77" i="4"/>
  <c r="K77" i="4"/>
  <c r="F77" i="4"/>
  <c r="G72" i="4"/>
  <c r="H72" i="4"/>
  <c r="I72" i="4"/>
  <c r="J72" i="4"/>
  <c r="K72" i="4"/>
  <c r="F72" i="4"/>
  <c r="G67" i="4"/>
  <c r="H67" i="4"/>
  <c r="I67" i="4"/>
  <c r="J67" i="4"/>
  <c r="K67" i="4"/>
  <c r="F67" i="4"/>
  <c r="K92" i="4"/>
  <c r="J92" i="4"/>
  <c r="I92" i="4"/>
  <c r="H92" i="4"/>
  <c r="G92" i="4"/>
  <c r="F92" i="4"/>
  <c r="E96" i="4"/>
  <c r="E91" i="4"/>
  <c r="E79" i="4"/>
  <c r="E78" i="4"/>
  <c r="F19" i="4" l="1"/>
  <c r="G19" i="4"/>
  <c r="H19" i="4"/>
  <c r="I19" i="4"/>
  <c r="J19" i="4"/>
  <c r="K19" i="4"/>
  <c r="E20" i="4"/>
  <c r="E21" i="4"/>
  <c r="E22" i="4"/>
  <c r="E23" i="4"/>
  <c r="E24" i="4"/>
  <c r="E19" i="4" l="1"/>
  <c r="E77" i="4" l="1"/>
  <c r="E95" i="4" l="1"/>
  <c r="E85" i="4"/>
  <c r="E84" i="4"/>
  <c r="E90" i="4"/>
  <c r="E75" i="4"/>
  <c r="E74" i="4"/>
  <c r="E73" i="4"/>
  <c r="E80" i="4"/>
  <c r="E87" i="4" l="1"/>
  <c r="E82" i="4"/>
  <c r="E72" i="4"/>
  <c r="E70" i="4"/>
  <c r="E69" i="4"/>
  <c r="E68" i="4"/>
  <c r="E66" i="4"/>
  <c r="E65" i="4"/>
  <c r="E64" i="4"/>
  <c r="E63" i="4"/>
  <c r="K61" i="4"/>
  <c r="J61" i="4"/>
  <c r="I61" i="4"/>
  <c r="H61" i="4"/>
  <c r="G61" i="4"/>
  <c r="F61" i="4"/>
  <c r="E30" i="4"/>
  <c r="E29" i="4"/>
  <c r="E28" i="4"/>
  <c r="E27" i="4"/>
  <c r="K25" i="4"/>
  <c r="J25" i="4"/>
  <c r="I25" i="4"/>
  <c r="H25" i="4"/>
  <c r="G25" i="4"/>
  <c r="F25" i="4"/>
  <c r="E18" i="4"/>
  <c r="E17" i="4"/>
  <c r="E16" i="4"/>
  <c r="E15" i="4"/>
  <c r="E14" i="4"/>
  <c r="K13" i="4"/>
  <c r="J13" i="4"/>
  <c r="I13" i="4"/>
  <c r="H13" i="4"/>
  <c r="G13" i="4"/>
  <c r="F13" i="4"/>
  <c r="E13" i="4" l="1"/>
  <c r="E67" i="4"/>
  <c r="E61" i="4"/>
  <c r="E25" i="4"/>
  <c r="E92" i="4" l="1"/>
</calcChain>
</file>

<file path=xl/sharedStrings.xml><?xml version="1.0" encoding="utf-8"?>
<sst xmlns="http://schemas.openxmlformats.org/spreadsheetml/2006/main" count="156" uniqueCount="56">
  <si>
    <t xml:space="preserve">Сведения о составе и значениях целевых показателей муниципальной программы
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</si>
  <si>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</si>
  <si>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</si>
  <si>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</si>
  <si>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</si>
  <si>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</si>
  <si>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</si>
  <si>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</si>
  <si>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</si>
  <si>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</si>
  <si>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</si>
  <si>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</si>
  <si>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</si>
  <si>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</si>
  <si>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</si>
  <si>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</si>
  <si>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</si>
  <si>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</si>
  <si>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</si>
  <si>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</si>
  <si>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</si>
  <si>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</si>
  <si>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Подпрограмма 1</t>
  </si>
  <si>
    <t>Администрация МО «Усть-Коксинский район»</t>
  </si>
  <si>
    <t>Подпрограмма 2</t>
  </si>
  <si>
    <t>Подпрограмма 3</t>
  </si>
  <si>
    <t>" Развитие экономического потенциала и предпринимательства МО "Усть-Коксинский район" Республики Алтай</t>
  </si>
  <si>
    <t>" Развитие  малого и среднего предпринимательства в МО "Усть-Коксинский район"</t>
  </si>
  <si>
    <t>Администрация МО "Усть-Коксинский район"</t>
  </si>
  <si>
    <t>" Создание условий для развития инвестиционного и имиджевого потенциала"</t>
  </si>
  <si>
    <t>Развитие сельского хозяйства и промышленного производства МО "Усть-Коксинский район"</t>
  </si>
  <si>
    <t>Обеспечение эпизоотическо и ветеринарно-санитарного благополучия</t>
  </si>
  <si>
    <t>Мероприятие  1.1</t>
  </si>
  <si>
    <t>Основное мероприятие 3.1</t>
  </si>
  <si>
    <t>Основное мероприятие 3.2</t>
  </si>
  <si>
    <t>Основное мероприятие 3.3</t>
  </si>
  <si>
    <t>Основное мероприятие 1.1</t>
  </si>
  <si>
    <t>Основное мероприятие 2.1</t>
  </si>
  <si>
    <t xml:space="preserve">«Развитие экономического потенциала и предпринимательства МО «Усть-Коксинский район» Республики Алтай»  </t>
  </si>
  <si>
    <t xml:space="preserve">Совершенствование системы информационно-рекламного обеспечения в сфере туризма для приоритетного развития отрасли ( рекламно-информационные мероприятия, направленные на продвижение туристического продукта) </t>
  </si>
  <si>
    <t xml:space="preserve">Освещение деятельности органов местного самоуправления в средствах массовой информации </t>
  </si>
  <si>
    <t xml:space="preserve">Основное мероприятие </t>
  </si>
  <si>
    <t xml:space="preserve">Формирование и популяризация общественного мнения органов местного самоуправления </t>
  </si>
  <si>
    <t xml:space="preserve">Развитие и использование информационного и ресурсного обеспечения </t>
  </si>
  <si>
    <t xml:space="preserve">Предостовление гарантий муниципальным служущим </t>
  </si>
  <si>
    <t xml:space="preserve">Повышение уровня информационной доступности субьектов малого и среднего препринимательства </t>
  </si>
  <si>
    <t xml:space="preserve">Популяризация предпринемательской деятельности и повышения уровня информационной доступности для субьектов малого и среднего предпренимательства </t>
  </si>
  <si>
    <t xml:space="preserve">Организация и проведение мероприятий в области сельского хозяйства </t>
  </si>
  <si>
    <t xml:space="preserve">мероприятие </t>
  </si>
  <si>
    <t xml:space="preserve">Осуществление государственных полномочий РА по организации мероприятий при осуществлении деятельности по обращению с животными без владельцев на территории РА </t>
  </si>
  <si>
    <t xml:space="preserve">Обустройство и содержание мест утилизации биологических отходов </t>
  </si>
  <si>
    <t>Мероприятие  1.2</t>
  </si>
  <si>
    <t>Мероприятие  1.3</t>
  </si>
  <si>
    <t>Организация  проведений мероприятий, направленных на укрепление статуса профессий (Районный праздник "Человек труда")</t>
  </si>
  <si>
    <t xml:space="preserve">Осуществление отдельных государственных полномочий РА по организации и проведения мероприятий по предупреждению и ликвидации болезней животных, их лечению, защите насленения от болезней, общих для человека и животных, в части обустройтсва содержания мест утилизации биологических отходов </t>
  </si>
  <si>
    <r>
      <t>Приложение № 5 к Постановлению №</t>
    </r>
    <r>
      <rPr>
        <sz val="11"/>
        <rFont val="Times New Roman"/>
        <family val="1"/>
        <charset val="204"/>
      </rPr>
      <t xml:space="preserve"> 57 от 30.01.2024</t>
    </r>
    <r>
      <rPr>
        <sz val="11"/>
        <color theme="1"/>
        <rFont val="Times New Roman"/>
        <family val="1"/>
        <charset val="204"/>
      </rPr>
      <t xml:space="preserve">  год "Об утверждении муниципальной программы  «Развитие экономического потенциала и предпринимательства МО "Усть-Коксинский район" Республики Алтай"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</si>
</sst>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"/>
      <family val="1"/>
    </font>
    <font>
      <sz val="11"/>
      <name val="Calibri"/>
      <family val="2"/>
      <charset val="204"/>
      <scheme val="minor"/>
    </font>
    <font>
      <sz val="11"/>
      <name val="Times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9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justify" vertical="top" wrapText="1"/>
    </xf>
    <xf numFmtId="0" fontId="4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horizontal="justify" vertical="top" wrapText="1"/>
    </xf>
    <xf numFmtId="0" fontId="4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justify" vertical="top" wrapText="1"/>
    </xf>
    <xf numFmtId="0" fontId="4" fillId="6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wrapText="1"/>
    </xf>
    <xf numFmtId="0" fontId="4" fillId="0" borderId="1" xfId="0" applyFont="1" applyFill="1" applyBorder="1"/>
    <xf numFmtId="0" fontId="0" fillId="0" borderId="0" xfId="0"/>
    <xf numFmtId="0" fontId="0" fillId="0" borderId="0" xfId="0"/>
    <xf numFmtId="0" fontId="3" fillId="7" borderId="1" xfId="0" applyFont="1" applyFill="1" applyBorder="1"/>
    <xf numFmtId="0" fontId="4" fillId="8" borderId="1" xfId="0" applyFont="1" applyFill="1" applyBorder="1" applyAlignment="1">
      <alignment horizontal="justify" vertical="top" wrapText="1"/>
    </xf>
    <xf numFmtId="0" fontId="4" fillId="8" borderId="1" xfId="0" applyFont="1" applyFill="1" applyBorder="1" applyAlignment="1">
      <alignment horizontal="center" vertical="top" wrapText="1"/>
    </xf>
    <xf numFmtId="0" fontId="4" fillId="8" borderId="1" xfId="0" applyFont="1" applyFill="1" applyBorder="1"/>
    <xf numFmtId="0" fontId="3" fillId="8" borderId="1" xfId="0" applyFont="1" applyFill="1" applyBorder="1" applyAlignment="1">
      <alignment wrapText="1"/>
    </xf>
    <xf numFmtId="0" fontId="3" fillId="8" borderId="1" xfId="0" applyFont="1" applyFill="1" applyBorder="1"/>
    <xf numFmtId="0" fontId="10" fillId="8" borderId="1" xfId="0" applyFont="1" applyFill="1" applyBorder="1" applyAlignment="1">
      <alignment horizontal="justify" vertical="top" wrapText="1"/>
    </xf>
    <xf numFmtId="0" fontId="10" fillId="8" borderId="1" xfId="0" applyFont="1" applyFill="1" applyBorder="1" applyAlignment="1">
      <alignment horizontal="center" vertical="top" wrapText="1"/>
    </xf>
    <xf numFmtId="0" fontId="9" fillId="8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10" fillId="8" borderId="1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10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 wrapText="1"/>
    </xf>
    <xf numFmtId="0" fontId="3" fillId="9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10" borderId="1" xfId="0" applyFont="1" applyFill="1" applyBorder="1" applyAlignment="1">
      <alignment horizontal="right"/>
    </xf>
    <xf numFmtId="0" fontId="3" fillId="8" borderId="1" xfId="0" applyFont="1" applyFill="1" applyBorder="1" applyAlignment="1">
      <alignment horizontal="right"/>
    </xf>
    <xf numFmtId="0" fontId="4" fillId="8" borderId="1" xfId="0" applyFont="1" applyFill="1" applyBorder="1" applyAlignment="1">
      <alignment horizontal="right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right"/>
    </xf>
    <xf numFmtId="0" fontId="4" fillId="6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right" wrapText="1"/>
    </xf>
    <xf numFmtId="0" fontId="3" fillId="5" borderId="1" xfId="0" applyFont="1" applyFill="1" applyBorder="1" applyAlignment="1">
      <alignment horizontal="right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2" fontId="3" fillId="10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right" wrapText="1"/>
    </xf>
    <xf numFmtId="0" fontId="9" fillId="8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2" fontId="3" fillId="11" borderId="1" xfId="0" applyNumberFormat="1" applyFont="1" applyFill="1" applyBorder="1" applyAlignment="1">
      <alignment horizontal="right"/>
    </xf>
    <xf numFmtId="2" fontId="9" fillId="11" borderId="1" xfId="0" applyNumberFormat="1" applyFont="1" applyFill="1" applyBorder="1" applyAlignment="1">
      <alignment horizontal="right"/>
    </xf>
    <xf numFmtId="0" fontId="4" fillId="11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right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4" fontId="3" fillId="8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0" fillId="0" borderId="0" xfId="0"/>
    <xf numFmtId="0" fontId="0" fillId="0" borderId="7" xfId="0" applyBorder="1"/>
    <xf numFmtId="0" fontId="2" fillId="0" borderId="0" xfId="0" applyFont="1" applyAlignment="1">
      <alignment horizontal="center" vertical="top" wrapText="1"/>
    </xf>
    <xf numFmtId="0" fontId="0" fillId="0" borderId="0" xfId="0" applyFont="1"/>
    <xf numFmtId="0" fontId="0" fillId="0" borderId="7" xfId="0" applyFont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B9FF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tabSelected="1" zoomScale="91" zoomScaleNormal="91" zoomScaleSheetLayoutView="90" workbookViewId="0">
      <selection activeCell="F2" sqref="F2:K2"/>
    </sheetView>
  </sheetViews>
  <sheetFormatPr defaultRowHeight="14.4" x14ac:dyDescent="0.3"/>
  <cols>
    <col min="1" max="1" width="17.88671875" customWidth="1"/>
    <col min="2" max="2" width="30.88671875" customWidth="1"/>
    <col min="3" max="3" width="14.33203125" customWidth="1"/>
    <col min="4" max="4" width="13.33203125" customWidth="1"/>
    <col min="5" max="5" width="14.6640625" customWidth="1"/>
    <col min="6" max="8" width="9.88671875" customWidth="1"/>
    <col min="9" max="9" width="10.44140625" customWidth="1"/>
    <col min="10" max="10" width="9.6640625" customWidth="1"/>
    <col min="11" max="11" width="10.5546875" bestFit="1" customWidth="1"/>
  </cols>
  <sheetData>
    <row r="1" spans="1:11" ht="14.4" customHeight="1" x14ac:dyDescent="0.3">
      <c r="F1" s="119"/>
      <c r="G1" s="120"/>
      <c r="H1" s="120"/>
      <c r="I1" s="120"/>
      <c r="J1" s="120"/>
      <c r="K1" s="121"/>
    </row>
    <row r="2" spans="1:11" ht="57" customHeight="1" x14ac:dyDescent="0.3">
      <c r="F2" s="122" t="s">
        <v>55</v>
      </c>
      <c r="G2" s="123"/>
      <c r="H2" s="123"/>
      <c r="I2" s="123"/>
      <c r="J2" s="123"/>
      <c r="K2" s="124"/>
    </row>
    <row r="4" spans="1:11" x14ac:dyDescent="0.3">
      <c r="A4" s="113" t="s">
        <v>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1" ht="31.95" customHeight="1" x14ac:dyDescent="0.3">
      <c r="A5" s="114" t="s">
        <v>2</v>
      </c>
      <c r="B5" s="114"/>
      <c r="C5" s="114"/>
      <c r="D5" s="125" t="s">
        <v>38</v>
      </c>
      <c r="E5" s="125"/>
      <c r="F5" s="125"/>
      <c r="G5" s="125"/>
      <c r="H5" s="125"/>
      <c r="I5" s="125"/>
      <c r="J5" s="125"/>
      <c r="K5" s="125"/>
    </row>
    <row r="6" spans="1:11" x14ac:dyDescent="0.3">
      <c r="A6" s="115" t="s">
        <v>3</v>
      </c>
      <c r="B6" s="115"/>
      <c r="C6" s="115"/>
      <c r="D6" s="126" t="s">
        <v>23</v>
      </c>
      <c r="E6" s="126"/>
      <c r="F6" s="126"/>
      <c r="G6" s="126"/>
      <c r="H6" s="126"/>
      <c r="I6" s="126"/>
      <c r="J6" s="126"/>
      <c r="K6" s="126"/>
    </row>
    <row r="11" spans="1:11" ht="15.6" x14ac:dyDescent="0.3">
      <c r="A11" s="117" t="s">
        <v>4</v>
      </c>
      <c r="B11" s="92" t="s">
        <v>5</v>
      </c>
      <c r="C11" s="92" t="s">
        <v>6</v>
      </c>
      <c r="D11" s="92" t="s">
        <v>7</v>
      </c>
      <c r="E11" s="1"/>
      <c r="F11" s="116" t="s">
        <v>8</v>
      </c>
      <c r="G11" s="116"/>
      <c r="H11" s="116"/>
      <c r="I11" s="116"/>
      <c r="J11" s="116"/>
      <c r="K11" s="116"/>
    </row>
    <row r="12" spans="1:11" ht="15.6" x14ac:dyDescent="0.3">
      <c r="A12" s="118"/>
      <c r="B12" s="87"/>
      <c r="C12" s="87"/>
      <c r="D12" s="87"/>
      <c r="E12" s="2" t="s">
        <v>15</v>
      </c>
      <c r="F12" s="38" t="s">
        <v>9</v>
      </c>
      <c r="G12" s="38" t="s">
        <v>10</v>
      </c>
      <c r="H12" s="38" t="s">
        <v>11</v>
      </c>
      <c r="I12" s="38" t="s">
        <v>12</v>
      </c>
      <c r="J12" s="38" t="s">
        <v>13</v>
      </c>
      <c r="K12" s="38" t="s">
        <v>14</v>
      </c>
    </row>
    <row r="13" spans="1:11" ht="15.6" x14ac:dyDescent="0.3">
      <c r="A13" s="127" t="s">
        <v>1</v>
      </c>
      <c r="B13" s="127" t="s">
        <v>26</v>
      </c>
      <c r="C13" s="127" t="s">
        <v>23</v>
      </c>
      <c r="D13" s="3" t="s">
        <v>21</v>
      </c>
      <c r="E13" s="35">
        <f>F13+G13+H13+I13+J13+K13</f>
        <v>15645.100999999999</v>
      </c>
      <c r="F13" s="73">
        <f>F14+F15+F16+F17+F18</f>
        <v>2470.14</v>
      </c>
      <c r="G13" s="73">
        <f t="shared" ref="G13:K13" si="0">G14+G15+G16+G17+G18</f>
        <v>2470.14</v>
      </c>
      <c r="H13" s="73">
        <f t="shared" si="0"/>
        <v>2470.14</v>
      </c>
      <c r="I13" s="73">
        <f t="shared" si="0"/>
        <v>2470.14</v>
      </c>
      <c r="J13" s="74">
        <f t="shared" si="0"/>
        <v>3294.4010000000003</v>
      </c>
      <c r="K13" s="73">
        <f t="shared" si="0"/>
        <v>2470.14</v>
      </c>
    </row>
    <row r="14" spans="1:11" ht="62.4" x14ac:dyDescent="0.3">
      <c r="A14" s="127"/>
      <c r="B14" s="127"/>
      <c r="C14" s="127"/>
      <c r="D14" s="4" t="s">
        <v>16</v>
      </c>
      <c r="E14" s="71">
        <f t="shared" ref="E14:E18" si="1">F14+G14+H14+I14+J14+K14</f>
        <v>6642.1010000000006</v>
      </c>
      <c r="F14" s="75">
        <v>862.84</v>
      </c>
      <c r="G14" s="75">
        <v>862.84</v>
      </c>
      <c r="H14" s="75">
        <v>862.84</v>
      </c>
      <c r="I14" s="75">
        <v>862.84</v>
      </c>
      <c r="J14" s="76">
        <f>J20+J62+J78</f>
        <v>2327.9010000000003</v>
      </c>
      <c r="K14" s="75">
        <v>862.84</v>
      </c>
    </row>
    <row r="15" spans="1:11" ht="82.2" customHeight="1" x14ac:dyDescent="0.3">
      <c r="A15" s="127"/>
      <c r="B15" s="127"/>
      <c r="C15" s="127"/>
      <c r="D15" s="4" t="s">
        <v>17</v>
      </c>
      <c r="E15" s="72">
        <f t="shared" si="1"/>
        <v>9003</v>
      </c>
      <c r="F15" s="75">
        <v>1607.3</v>
      </c>
      <c r="G15" s="75">
        <v>1607.3</v>
      </c>
      <c r="H15" s="75">
        <v>1607.3</v>
      </c>
      <c r="I15" s="75">
        <v>1607.3</v>
      </c>
      <c r="J15" s="75">
        <f>J79</f>
        <v>966.5</v>
      </c>
      <c r="K15" s="75">
        <v>1607.3</v>
      </c>
    </row>
    <row r="16" spans="1:11" ht="62.4" x14ac:dyDescent="0.3">
      <c r="A16" s="127"/>
      <c r="B16" s="127"/>
      <c r="C16" s="127"/>
      <c r="D16" s="4" t="s">
        <v>18</v>
      </c>
      <c r="E16" s="5">
        <f t="shared" si="1"/>
        <v>0</v>
      </c>
      <c r="F16" s="77">
        <f t="shared" ref="F16:F18" si="2">G16+H16+I16+J16+K16+L16</f>
        <v>0</v>
      </c>
      <c r="G16" s="77">
        <f t="shared" ref="G16:G18" si="3">H16+I16+J16+K16+L16+M16</f>
        <v>0</v>
      </c>
      <c r="H16" s="77">
        <f t="shared" ref="H16:H18" si="4">I16+J16+K16+L16+M16+N16</f>
        <v>0</v>
      </c>
      <c r="I16" s="77">
        <f t="shared" ref="I16:I18" si="5">J16+K16+L16+M16+N16+O16</f>
        <v>0</v>
      </c>
      <c r="J16" s="77">
        <f t="shared" ref="J16:J18" si="6">K16+L16+M16+N16+O16+P16</f>
        <v>0</v>
      </c>
      <c r="K16" s="77">
        <f t="shared" ref="K16:K18" si="7">L16+M16+N16+O16+P16+Q16</f>
        <v>0</v>
      </c>
    </row>
    <row r="17" spans="1:11" ht="78" x14ac:dyDescent="0.3">
      <c r="A17" s="127"/>
      <c r="B17" s="127"/>
      <c r="C17" s="127"/>
      <c r="D17" s="4" t="s">
        <v>19</v>
      </c>
      <c r="E17" s="5">
        <f t="shared" si="1"/>
        <v>0</v>
      </c>
      <c r="F17" s="77">
        <f t="shared" si="2"/>
        <v>0</v>
      </c>
      <c r="G17" s="77">
        <f t="shared" si="3"/>
        <v>0</v>
      </c>
      <c r="H17" s="77">
        <f t="shared" si="4"/>
        <v>0</v>
      </c>
      <c r="I17" s="77">
        <f t="shared" si="5"/>
        <v>0</v>
      </c>
      <c r="J17" s="77">
        <f t="shared" si="6"/>
        <v>0</v>
      </c>
      <c r="K17" s="77">
        <f t="shared" si="7"/>
        <v>0</v>
      </c>
    </row>
    <row r="18" spans="1:11" ht="46.8" x14ac:dyDescent="0.3">
      <c r="A18" s="127"/>
      <c r="B18" s="127"/>
      <c r="C18" s="127"/>
      <c r="D18" s="4" t="s">
        <v>20</v>
      </c>
      <c r="E18" s="5">
        <f t="shared" si="1"/>
        <v>0</v>
      </c>
      <c r="F18" s="77">
        <f t="shared" si="2"/>
        <v>0</v>
      </c>
      <c r="G18" s="77">
        <f t="shared" si="3"/>
        <v>0</v>
      </c>
      <c r="H18" s="77">
        <f t="shared" si="4"/>
        <v>0</v>
      </c>
      <c r="I18" s="77">
        <f t="shared" si="5"/>
        <v>0</v>
      </c>
      <c r="J18" s="77">
        <f t="shared" si="6"/>
        <v>0</v>
      </c>
      <c r="K18" s="77">
        <f t="shared" si="7"/>
        <v>0</v>
      </c>
    </row>
    <row r="19" spans="1:11" ht="15.6" customHeight="1" x14ac:dyDescent="0.3">
      <c r="A19" s="128" t="s">
        <v>22</v>
      </c>
      <c r="B19" s="128" t="s">
        <v>29</v>
      </c>
      <c r="C19" s="128" t="s">
        <v>28</v>
      </c>
      <c r="D19" s="6" t="s">
        <v>21</v>
      </c>
      <c r="E19" s="37">
        <f>F19+G19+H19+I19+J19+K19</f>
        <v>3124.3010000000004</v>
      </c>
      <c r="F19" s="68">
        <f>F20+F21+F22+F23+F24</f>
        <v>240</v>
      </c>
      <c r="G19" s="68">
        <f t="shared" ref="G19" si="8">G20+G21+G22+G23+G24</f>
        <v>240</v>
      </c>
      <c r="H19" s="68">
        <f t="shared" ref="H19" si="9">H20+H21+H22+H23+H24</f>
        <v>240</v>
      </c>
      <c r="I19" s="68">
        <f t="shared" ref="I19" si="10">I20+I21+I22+I23+I24</f>
        <v>240</v>
      </c>
      <c r="J19" s="82">
        <f t="shared" ref="J19" si="11">J20+J21+J22+J23+J24</f>
        <v>1924.3010000000002</v>
      </c>
      <c r="K19" s="68">
        <f t="shared" ref="K19" si="12">K20+K21+K22+K23+K24</f>
        <v>240</v>
      </c>
    </row>
    <row r="20" spans="1:11" ht="62.4" x14ac:dyDescent="0.3">
      <c r="A20" s="129"/>
      <c r="B20" s="129"/>
      <c r="C20" s="129"/>
      <c r="D20" s="8" t="s">
        <v>16</v>
      </c>
      <c r="E20" s="36">
        <f t="shared" ref="E20:E24" si="13">F20+G20+H20+I20+J20+K20</f>
        <v>3124.3010000000004</v>
      </c>
      <c r="F20" s="69">
        <v>240</v>
      </c>
      <c r="G20" s="69">
        <v>240</v>
      </c>
      <c r="H20" s="69">
        <v>240</v>
      </c>
      <c r="I20" s="69">
        <v>240</v>
      </c>
      <c r="J20" s="80">
        <f>J26+J38</f>
        <v>1924.3010000000002</v>
      </c>
      <c r="K20" s="69">
        <v>240</v>
      </c>
    </row>
    <row r="21" spans="1:11" ht="93.6" x14ac:dyDescent="0.3">
      <c r="A21" s="129"/>
      <c r="B21" s="129"/>
      <c r="C21" s="129"/>
      <c r="D21" s="8" t="s">
        <v>17</v>
      </c>
      <c r="E21" s="7">
        <f t="shared" si="13"/>
        <v>0</v>
      </c>
      <c r="F21" s="70">
        <f t="shared" ref="F21:F24" si="14">G21+H21+I21+J21+K21+L21</f>
        <v>0</v>
      </c>
      <c r="G21" s="70">
        <f t="shared" ref="G21:G24" si="15">H21+I21+J21+K21+L21+M21</f>
        <v>0</v>
      </c>
      <c r="H21" s="70">
        <f t="shared" ref="H21:H24" si="16">I21+J21+K21+L21+M21+N21</f>
        <v>0</v>
      </c>
      <c r="I21" s="70">
        <f t="shared" ref="I21:I24" si="17">J21+K21+L21+M21+N21+O21</f>
        <v>0</v>
      </c>
      <c r="J21" s="70">
        <f t="shared" ref="J21:K24" si="18">K21+L21+M21+N21+O21+P21</f>
        <v>0</v>
      </c>
      <c r="K21" s="70">
        <f t="shared" ref="K21" si="19">L21+M21+N21+O21+P21+Q21</f>
        <v>0</v>
      </c>
    </row>
    <row r="22" spans="1:11" ht="62.4" x14ac:dyDescent="0.3">
      <c r="A22" s="129"/>
      <c r="B22" s="129"/>
      <c r="C22" s="129"/>
      <c r="D22" s="8" t="s">
        <v>18</v>
      </c>
      <c r="E22" s="7">
        <f t="shared" si="13"/>
        <v>0</v>
      </c>
      <c r="F22" s="70">
        <f t="shared" si="14"/>
        <v>0</v>
      </c>
      <c r="G22" s="70">
        <f t="shared" si="15"/>
        <v>0</v>
      </c>
      <c r="H22" s="70">
        <f t="shared" si="16"/>
        <v>0</v>
      </c>
      <c r="I22" s="70">
        <f t="shared" si="17"/>
        <v>0</v>
      </c>
      <c r="J22" s="70">
        <f t="shared" si="18"/>
        <v>0</v>
      </c>
      <c r="K22" s="70">
        <f t="shared" si="18"/>
        <v>0</v>
      </c>
    </row>
    <row r="23" spans="1:11" ht="78" x14ac:dyDescent="0.3">
      <c r="A23" s="129"/>
      <c r="B23" s="129"/>
      <c r="C23" s="129"/>
      <c r="D23" s="8" t="s">
        <v>19</v>
      </c>
      <c r="E23" s="7">
        <f t="shared" si="13"/>
        <v>0</v>
      </c>
      <c r="F23" s="70">
        <f t="shared" si="14"/>
        <v>0</v>
      </c>
      <c r="G23" s="70">
        <f t="shared" si="15"/>
        <v>0</v>
      </c>
      <c r="H23" s="70">
        <f t="shared" si="16"/>
        <v>0</v>
      </c>
      <c r="I23" s="70">
        <f t="shared" si="17"/>
        <v>0</v>
      </c>
      <c r="J23" s="70">
        <f t="shared" si="18"/>
        <v>0</v>
      </c>
      <c r="K23" s="70">
        <f t="shared" si="18"/>
        <v>0</v>
      </c>
    </row>
    <row r="24" spans="1:11" ht="46.8" x14ac:dyDescent="0.3">
      <c r="A24" s="130"/>
      <c r="B24" s="130"/>
      <c r="C24" s="130"/>
      <c r="D24" s="8" t="s">
        <v>20</v>
      </c>
      <c r="E24" s="7">
        <f t="shared" si="13"/>
        <v>0</v>
      </c>
      <c r="F24" s="70">
        <f t="shared" si="14"/>
        <v>0</v>
      </c>
      <c r="G24" s="70">
        <f t="shared" si="15"/>
        <v>0</v>
      </c>
      <c r="H24" s="70">
        <f t="shared" si="16"/>
        <v>0</v>
      </c>
      <c r="I24" s="70">
        <f t="shared" si="17"/>
        <v>0</v>
      </c>
      <c r="J24" s="70">
        <f t="shared" si="18"/>
        <v>0</v>
      </c>
      <c r="K24" s="70">
        <f t="shared" si="18"/>
        <v>0</v>
      </c>
    </row>
    <row r="25" spans="1:11" ht="15.6" x14ac:dyDescent="0.3">
      <c r="A25" s="90" t="s">
        <v>36</v>
      </c>
      <c r="B25" s="90" t="s">
        <v>39</v>
      </c>
      <c r="C25" s="90" t="s">
        <v>28</v>
      </c>
      <c r="D25" s="25" t="s">
        <v>21</v>
      </c>
      <c r="E25" s="26">
        <f>F25+G25+H25+I25+J25+K25</f>
        <v>240</v>
      </c>
      <c r="F25" s="51">
        <f>F26+F27+F28+F29+F30</f>
        <v>0</v>
      </c>
      <c r="G25" s="51">
        <f t="shared" ref="G25" si="20">G26+G27+G28+G29+G30</f>
        <v>0</v>
      </c>
      <c r="H25" s="51">
        <f t="shared" ref="H25" si="21">H26+H27+H28+H29+H30</f>
        <v>0</v>
      </c>
      <c r="I25" s="51">
        <f t="shared" ref="I25" si="22">I26+I27+I28+I29+I30</f>
        <v>0</v>
      </c>
      <c r="J25" s="51">
        <f t="shared" ref="J25" si="23">J26+J27+J28+J29+J30</f>
        <v>240</v>
      </c>
      <c r="K25" s="51">
        <f t="shared" ref="K25" si="24">K26+K27+K28+K29+K30</f>
        <v>0</v>
      </c>
    </row>
    <row r="26" spans="1:11" ht="62.4" x14ac:dyDescent="0.3">
      <c r="A26" s="90"/>
      <c r="B26" s="90"/>
      <c r="C26" s="90"/>
      <c r="D26" s="28" t="s">
        <v>16</v>
      </c>
      <c r="E26" s="26">
        <v>0</v>
      </c>
      <c r="F26" s="29">
        <v>0</v>
      </c>
      <c r="G26" s="29">
        <v>0</v>
      </c>
      <c r="H26" s="29">
        <v>0</v>
      </c>
      <c r="I26" s="29">
        <v>0</v>
      </c>
      <c r="J26" s="39">
        <f>J32</f>
        <v>240</v>
      </c>
      <c r="K26" s="29">
        <v>0</v>
      </c>
    </row>
    <row r="27" spans="1:11" ht="93.6" x14ac:dyDescent="0.3">
      <c r="A27" s="90"/>
      <c r="B27" s="90"/>
      <c r="C27" s="90"/>
      <c r="D27" s="28" t="s">
        <v>17</v>
      </c>
      <c r="E27" s="26">
        <f t="shared" ref="E27:E30" si="25">F27+G27+H27+I27+J27+K27</f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</row>
    <row r="28" spans="1:11" ht="62.4" x14ac:dyDescent="0.3">
      <c r="A28" s="90"/>
      <c r="B28" s="90"/>
      <c r="C28" s="90"/>
      <c r="D28" s="28" t="s">
        <v>18</v>
      </c>
      <c r="E28" s="26">
        <f t="shared" si="25"/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</row>
    <row r="29" spans="1:11" ht="78" x14ac:dyDescent="0.3">
      <c r="A29" s="90"/>
      <c r="B29" s="90"/>
      <c r="C29" s="90"/>
      <c r="D29" s="28" t="s">
        <v>19</v>
      </c>
      <c r="E29" s="26">
        <f t="shared" si="25"/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</row>
    <row r="30" spans="1:11" ht="46.8" x14ac:dyDescent="0.3">
      <c r="A30" s="90"/>
      <c r="B30" s="90"/>
      <c r="C30" s="90"/>
      <c r="D30" s="28" t="s">
        <v>20</v>
      </c>
      <c r="E30" s="26">
        <f t="shared" si="25"/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</row>
    <row r="31" spans="1:11" s="22" customFormat="1" ht="15.6" x14ac:dyDescent="0.3">
      <c r="A31" s="87" t="s">
        <v>32</v>
      </c>
      <c r="B31" s="87" t="s">
        <v>40</v>
      </c>
      <c r="C31" s="92" t="s">
        <v>28</v>
      </c>
      <c r="D31" s="9" t="s">
        <v>21</v>
      </c>
      <c r="E31" s="10">
        <v>0</v>
      </c>
      <c r="F31" s="41">
        <v>0</v>
      </c>
      <c r="G31" s="41">
        <v>0</v>
      </c>
      <c r="H31" s="41">
        <v>0</v>
      </c>
      <c r="I31" s="41">
        <v>0</v>
      </c>
      <c r="J31" s="41">
        <f>J32</f>
        <v>240</v>
      </c>
      <c r="K31" s="41">
        <v>0</v>
      </c>
    </row>
    <row r="32" spans="1:11" s="22" customFormat="1" ht="62.4" x14ac:dyDescent="0.3">
      <c r="A32" s="85"/>
      <c r="B32" s="85"/>
      <c r="C32" s="92"/>
      <c r="D32" s="11" t="s">
        <v>16</v>
      </c>
      <c r="E32" s="10">
        <v>0</v>
      </c>
      <c r="F32" s="44">
        <v>0</v>
      </c>
      <c r="G32" s="44">
        <v>0</v>
      </c>
      <c r="H32" s="44">
        <v>0</v>
      </c>
      <c r="I32" s="44">
        <v>0</v>
      </c>
      <c r="J32" s="45">
        <v>240</v>
      </c>
      <c r="K32" s="44">
        <v>0</v>
      </c>
    </row>
    <row r="33" spans="1:11" s="22" customFormat="1" ht="93.6" x14ac:dyDescent="0.3">
      <c r="A33" s="85"/>
      <c r="B33" s="85"/>
      <c r="C33" s="92"/>
      <c r="D33" s="11" t="s">
        <v>17</v>
      </c>
      <c r="E33" s="10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s="22" customFormat="1" ht="62.4" x14ac:dyDescent="0.3">
      <c r="A34" s="85"/>
      <c r="B34" s="85"/>
      <c r="C34" s="92"/>
      <c r="D34" s="11" t="s">
        <v>18</v>
      </c>
      <c r="E34" s="10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s="22" customFormat="1" ht="78" x14ac:dyDescent="0.3">
      <c r="A35" s="85"/>
      <c r="B35" s="85"/>
      <c r="C35" s="92"/>
      <c r="D35" s="11" t="s">
        <v>19</v>
      </c>
      <c r="E35" s="10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s="22" customFormat="1" ht="46.8" x14ac:dyDescent="0.3">
      <c r="A36" s="86"/>
      <c r="B36" s="86"/>
      <c r="C36" s="92"/>
      <c r="D36" s="11" t="s">
        <v>20</v>
      </c>
      <c r="E36" s="10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</row>
    <row r="37" spans="1:11" s="22" customFormat="1" ht="15.6" x14ac:dyDescent="0.3">
      <c r="A37" s="93" t="s">
        <v>41</v>
      </c>
      <c r="B37" s="96" t="s">
        <v>42</v>
      </c>
      <c r="C37" s="97" t="s">
        <v>28</v>
      </c>
      <c r="D37" s="30" t="s">
        <v>21</v>
      </c>
      <c r="E37" s="34">
        <f>J37</f>
        <v>1684.3010000000002</v>
      </c>
      <c r="F37" s="65">
        <v>0</v>
      </c>
      <c r="G37" s="65">
        <v>0</v>
      </c>
      <c r="H37" s="65">
        <v>0</v>
      </c>
      <c r="I37" s="65">
        <v>0</v>
      </c>
      <c r="J37" s="65">
        <f>J38</f>
        <v>1684.3010000000002</v>
      </c>
      <c r="K37" s="65">
        <v>0</v>
      </c>
    </row>
    <row r="38" spans="1:11" s="22" customFormat="1" ht="62.4" x14ac:dyDescent="0.3">
      <c r="A38" s="94"/>
      <c r="B38" s="94"/>
      <c r="C38" s="97"/>
      <c r="D38" s="32" t="s">
        <v>16</v>
      </c>
      <c r="E38" s="31">
        <v>0</v>
      </c>
      <c r="F38" s="67">
        <v>0</v>
      </c>
      <c r="G38" s="67">
        <v>0</v>
      </c>
      <c r="H38" s="67">
        <v>0</v>
      </c>
      <c r="I38" s="67">
        <v>0</v>
      </c>
      <c r="J38" s="81">
        <f>J44+J50+J56</f>
        <v>1684.3010000000002</v>
      </c>
      <c r="K38" s="67">
        <v>0</v>
      </c>
    </row>
    <row r="39" spans="1:11" s="22" customFormat="1" ht="93.6" x14ac:dyDescent="0.3">
      <c r="A39" s="94"/>
      <c r="B39" s="94"/>
      <c r="C39" s="97"/>
      <c r="D39" s="32" t="s">
        <v>17</v>
      </c>
      <c r="E39" s="31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</row>
    <row r="40" spans="1:11" s="22" customFormat="1" ht="62.4" x14ac:dyDescent="0.3">
      <c r="A40" s="94"/>
      <c r="B40" s="94"/>
      <c r="C40" s="97"/>
      <c r="D40" s="32" t="s">
        <v>18</v>
      </c>
      <c r="E40" s="31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</row>
    <row r="41" spans="1:11" s="22" customFormat="1" ht="78" x14ac:dyDescent="0.3">
      <c r="A41" s="94"/>
      <c r="B41" s="94"/>
      <c r="C41" s="97"/>
      <c r="D41" s="32" t="s">
        <v>19</v>
      </c>
      <c r="E41" s="31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</row>
    <row r="42" spans="1:11" s="22" customFormat="1" ht="46.8" x14ac:dyDescent="0.3">
      <c r="A42" s="95"/>
      <c r="B42" s="95"/>
      <c r="C42" s="97"/>
      <c r="D42" s="32" t="s">
        <v>20</v>
      </c>
      <c r="E42" s="31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</row>
    <row r="43" spans="1:11" s="22" customFormat="1" ht="15.6" x14ac:dyDescent="0.3">
      <c r="A43" s="98" t="s">
        <v>32</v>
      </c>
      <c r="B43" s="99" t="s">
        <v>43</v>
      </c>
      <c r="C43" s="92" t="s">
        <v>28</v>
      </c>
      <c r="D43" s="9" t="s">
        <v>21</v>
      </c>
      <c r="E43" s="33">
        <f>J44</f>
        <v>563.66399999999999</v>
      </c>
      <c r="F43" s="41">
        <v>0</v>
      </c>
      <c r="G43" s="41">
        <v>0</v>
      </c>
      <c r="H43" s="41">
        <v>0</v>
      </c>
      <c r="I43" s="41">
        <v>0</v>
      </c>
      <c r="J43" s="64">
        <f>J44</f>
        <v>563.66399999999999</v>
      </c>
      <c r="K43" s="41">
        <v>0</v>
      </c>
    </row>
    <row r="44" spans="1:11" s="22" customFormat="1" ht="62.4" x14ac:dyDescent="0.3">
      <c r="A44" s="85"/>
      <c r="B44" s="85"/>
      <c r="C44" s="92"/>
      <c r="D44" s="11" t="s">
        <v>16</v>
      </c>
      <c r="E44" s="10">
        <v>0</v>
      </c>
      <c r="F44" s="44">
        <v>0</v>
      </c>
      <c r="G44" s="44">
        <v>0</v>
      </c>
      <c r="H44" s="44">
        <v>0</v>
      </c>
      <c r="I44" s="44">
        <v>0</v>
      </c>
      <c r="J44" s="63">
        <v>563.66399999999999</v>
      </c>
      <c r="K44" s="44">
        <v>0</v>
      </c>
    </row>
    <row r="45" spans="1:11" s="22" customFormat="1" ht="93.6" x14ac:dyDescent="0.3">
      <c r="A45" s="85"/>
      <c r="B45" s="85"/>
      <c r="C45" s="92"/>
      <c r="D45" s="11" t="s">
        <v>17</v>
      </c>
      <c r="E45" s="10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s="22" customFormat="1" ht="62.4" x14ac:dyDescent="0.3">
      <c r="A46" s="85"/>
      <c r="B46" s="85"/>
      <c r="C46" s="92"/>
      <c r="D46" s="11" t="s">
        <v>18</v>
      </c>
      <c r="E46" s="10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s="22" customFormat="1" ht="78" x14ac:dyDescent="0.3">
      <c r="A47" s="85"/>
      <c r="B47" s="85"/>
      <c r="C47" s="92"/>
      <c r="D47" s="11" t="s">
        <v>19</v>
      </c>
      <c r="E47" s="10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s="22" customFormat="1" ht="46.8" x14ac:dyDescent="0.3">
      <c r="A48" s="86"/>
      <c r="B48" s="86"/>
      <c r="C48" s="92"/>
      <c r="D48" s="11" t="s">
        <v>20</v>
      </c>
      <c r="E48" s="10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s="22" customFormat="1" ht="15.6" customHeight="1" x14ac:dyDescent="0.3">
      <c r="A49" s="84" t="s">
        <v>51</v>
      </c>
      <c r="B49" s="84" t="s">
        <v>44</v>
      </c>
      <c r="C49" s="87" t="s">
        <v>28</v>
      </c>
      <c r="D49" s="9" t="s">
        <v>21</v>
      </c>
      <c r="E49" s="10">
        <v>0</v>
      </c>
      <c r="F49" s="41">
        <v>0</v>
      </c>
      <c r="G49" s="41">
        <v>0</v>
      </c>
      <c r="H49" s="41">
        <v>0</v>
      </c>
      <c r="I49" s="41">
        <v>0</v>
      </c>
      <c r="J49" s="41">
        <f>J50</f>
        <v>1079.8820000000001</v>
      </c>
      <c r="K49" s="41">
        <v>0</v>
      </c>
    </row>
    <row r="50" spans="1:11" s="22" customFormat="1" ht="62.4" x14ac:dyDescent="0.3">
      <c r="A50" s="85"/>
      <c r="B50" s="85"/>
      <c r="C50" s="88"/>
      <c r="D50" s="11" t="s">
        <v>16</v>
      </c>
      <c r="E50" s="10">
        <v>0</v>
      </c>
      <c r="F50" s="44">
        <v>0</v>
      </c>
      <c r="G50" s="44">
        <v>0</v>
      </c>
      <c r="H50" s="44">
        <v>0</v>
      </c>
      <c r="I50" s="44">
        <v>0</v>
      </c>
      <c r="J50" s="45">
        <v>1079.8820000000001</v>
      </c>
      <c r="K50" s="44">
        <v>0</v>
      </c>
    </row>
    <row r="51" spans="1:11" s="22" customFormat="1" ht="93.6" x14ac:dyDescent="0.3">
      <c r="A51" s="85"/>
      <c r="B51" s="85"/>
      <c r="C51" s="88"/>
      <c r="D51" s="11" t="s">
        <v>17</v>
      </c>
      <c r="E51" s="10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s="22" customFormat="1" ht="62.4" x14ac:dyDescent="0.3">
      <c r="A52" s="85"/>
      <c r="B52" s="85"/>
      <c r="C52" s="88"/>
      <c r="D52" s="11" t="s">
        <v>18</v>
      </c>
      <c r="E52" s="10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s="22" customFormat="1" ht="78" x14ac:dyDescent="0.3">
      <c r="A53" s="85"/>
      <c r="B53" s="85"/>
      <c r="C53" s="88"/>
      <c r="D53" s="11" t="s">
        <v>19</v>
      </c>
      <c r="E53" s="10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s="22" customFormat="1" ht="46.8" x14ac:dyDescent="0.3">
      <c r="A54" s="86"/>
      <c r="B54" s="86"/>
      <c r="C54" s="89"/>
      <c r="D54" s="11" t="s">
        <v>20</v>
      </c>
      <c r="E54" s="10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15.75" customHeight="1" x14ac:dyDescent="0.3">
      <c r="A55" s="84" t="s">
        <v>52</v>
      </c>
      <c r="B55" s="84" t="s">
        <v>53</v>
      </c>
      <c r="C55" s="87" t="s">
        <v>28</v>
      </c>
      <c r="D55" s="9" t="s">
        <v>21</v>
      </c>
      <c r="E55" s="10">
        <v>0</v>
      </c>
      <c r="F55" s="41">
        <v>0</v>
      </c>
      <c r="G55" s="41">
        <v>0</v>
      </c>
      <c r="H55" s="41">
        <v>0</v>
      </c>
      <c r="I55" s="41">
        <v>0</v>
      </c>
      <c r="J55" s="41">
        <f>J56</f>
        <v>40.755000000000003</v>
      </c>
      <c r="K55" s="41">
        <v>0</v>
      </c>
    </row>
    <row r="56" spans="1:11" ht="66" customHeight="1" x14ac:dyDescent="0.3">
      <c r="A56" s="85"/>
      <c r="B56" s="85"/>
      <c r="C56" s="88"/>
      <c r="D56" s="11" t="s">
        <v>16</v>
      </c>
      <c r="E56" s="10">
        <v>0</v>
      </c>
      <c r="F56" s="44">
        <v>0</v>
      </c>
      <c r="G56" s="44">
        <v>0</v>
      </c>
      <c r="H56" s="44">
        <v>0</v>
      </c>
      <c r="I56" s="44">
        <v>0</v>
      </c>
      <c r="J56" s="45">
        <v>40.755000000000003</v>
      </c>
      <c r="K56" s="44">
        <v>0</v>
      </c>
    </row>
    <row r="57" spans="1:11" ht="93.6" x14ac:dyDescent="0.3">
      <c r="A57" s="85"/>
      <c r="B57" s="85"/>
      <c r="C57" s="88"/>
      <c r="D57" s="11" t="s">
        <v>17</v>
      </c>
      <c r="E57" s="10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62.4" x14ac:dyDescent="0.3">
      <c r="A58" s="85"/>
      <c r="B58" s="85"/>
      <c r="C58" s="88"/>
      <c r="D58" s="11" t="s">
        <v>18</v>
      </c>
      <c r="E58" s="10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78" x14ac:dyDescent="0.3">
      <c r="A59" s="85"/>
      <c r="B59" s="85"/>
      <c r="C59" s="88"/>
      <c r="D59" s="11" t="s">
        <v>19</v>
      </c>
      <c r="E59" s="10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46.8" x14ac:dyDescent="0.3">
      <c r="A60" s="86"/>
      <c r="B60" s="86"/>
      <c r="C60" s="89"/>
      <c r="D60" s="11" t="s">
        <v>20</v>
      </c>
      <c r="E60" s="10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15.6" x14ac:dyDescent="0.3">
      <c r="A61" s="91" t="s">
        <v>24</v>
      </c>
      <c r="B61" s="91" t="s">
        <v>27</v>
      </c>
      <c r="C61" s="91" t="s">
        <v>23</v>
      </c>
      <c r="D61" s="12" t="s">
        <v>21</v>
      </c>
      <c r="E61" s="13">
        <f>F61+G61+H61+I61+J61+K61</f>
        <v>2044.1999999999998</v>
      </c>
      <c r="F61" s="62">
        <f>F62+F63+F64+F65+F66</f>
        <v>402.84</v>
      </c>
      <c r="G61" s="62">
        <f t="shared" ref="G61" si="26">G62+G63+G64+G65+G66</f>
        <v>402.84</v>
      </c>
      <c r="H61" s="62">
        <f t="shared" ref="H61" si="27">H62+H63+H64+H65+H66</f>
        <v>402.84</v>
      </c>
      <c r="I61" s="62">
        <f t="shared" ref="I61" si="28">I62+I63+I64+I65+I66</f>
        <v>402.84</v>
      </c>
      <c r="J61" s="62">
        <f t="shared" ref="J61" si="29">J62+J63+J64+J65+J66</f>
        <v>30</v>
      </c>
      <c r="K61" s="62">
        <f t="shared" ref="K61" si="30">K62+K63+K64+K65+K66</f>
        <v>402.84</v>
      </c>
    </row>
    <row r="62" spans="1:11" ht="62.4" x14ac:dyDescent="0.3">
      <c r="A62" s="91"/>
      <c r="B62" s="91"/>
      <c r="C62" s="91"/>
      <c r="D62" s="14" t="s">
        <v>16</v>
      </c>
      <c r="E62" s="78">
        <f t="shared" ref="E62:E66" si="31">F62+G62+H62+I62+J62+K62</f>
        <v>2044.1999999999998</v>
      </c>
      <c r="F62" s="61">
        <v>402.84</v>
      </c>
      <c r="G62" s="61">
        <v>402.84</v>
      </c>
      <c r="H62" s="61">
        <v>402.84</v>
      </c>
      <c r="I62" s="61">
        <v>402.84</v>
      </c>
      <c r="J62" s="61">
        <f>J68</f>
        <v>30</v>
      </c>
      <c r="K62" s="61">
        <v>402.84</v>
      </c>
    </row>
    <row r="63" spans="1:11" ht="93.6" x14ac:dyDescent="0.3">
      <c r="A63" s="91"/>
      <c r="B63" s="91"/>
      <c r="C63" s="91"/>
      <c r="D63" s="14" t="s">
        <v>17</v>
      </c>
      <c r="E63" s="78">
        <f t="shared" si="31"/>
        <v>0</v>
      </c>
      <c r="F63" s="60">
        <f t="shared" ref="F63:F66" si="32">G63+H63+I63+J63+K63+L63</f>
        <v>0</v>
      </c>
      <c r="G63" s="60">
        <f t="shared" ref="G63:G66" si="33">H63+I63+J63+K63+L63+M63</f>
        <v>0</v>
      </c>
      <c r="H63" s="60">
        <f t="shared" ref="H63:H66" si="34">I63+J63+K63+L63+M63+N63</f>
        <v>0</v>
      </c>
      <c r="I63" s="60">
        <f t="shared" ref="I63:I66" si="35">J63+K63+L63+M63+N63+O63</f>
        <v>0</v>
      </c>
      <c r="J63" s="60">
        <f t="shared" ref="J63:J66" si="36">K63+L63+M63+N63+O63+P63</f>
        <v>0</v>
      </c>
      <c r="K63" s="60">
        <f t="shared" ref="K63:K66" si="37">L63+M63+N63+O63+P63+Q63</f>
        <v>0</v>
      </c>
    </row>
    <row r="64" spans="1:11" ht="62.4" x14ac:dyDescent="0.3">
      <c r="A64" s="91"/>
      <c r="B64" s="91"/>
      <c r="C64" s="91"/>
      <c r="D64" s="14" t="s">
        <v>18</v>
      </c>
      <c r="E64" s="78">
        <f t="shared" si="31"/>
        <v>0</v>
      </c>
      <c r="F64" s="60">
        <f t="shared" si="32"/>
        <v>0</v>
      </c>
      <c r="G64" s="60">
        <f t="shared" si="33"/>
        <v>0</v>
      </c>
      <c r="H64" s="60">
        <f t="shared" si="34"/>
        <v>0</v>
      </c>
      <c r="I64" s="60">
        <f t="shared" si="35"/>
        <v>0</v>
      </c>
      <c r="J64" s="60">
        <f t="shared" si="36"/>
        <v>0</v>
      </c>
      <c r="K64" s="60">
        <f t="shared" si="37"/>
        <v>0</v>
      </c>
    </row>
    <row r="65" spans="1:11" ht="78" customHeight="1" x14ac:dyDescent="0.3">
      <c r="A65" s="91"/>
      <c r="B65" s="91"/>
      <c r="C65" s="91"/>
      <c r="D65" s="14" t="s">
        <v>19</v>
      </c>
      <c r="E65" s="78">
        <f t="shared" si="31"/>
        <v>0</v>
      </c>
      <c r="F65" s="60">
        <f t="shared" si="32"/>
        <v>0</v>
      </c>
      <c r="G65" s="60">
        <f t="shared" si="33"/>
        <v>0</v>
      </c>
      <c r="H65" s="60">
        <f t="shared" si="34"/>
        <v>0</v>
      </c>
      <c r="I65" s="60">
        <f t="shared" si="35"/>
        <v>0</v>
      </c>
      <c r="J65" s="60">
        <f t="shared" si="36"/>
        <v>0</v>
      </c>
      <c r="K65" s="60">
        <f t="shared" si="37"/>
        <v>0</v>
      </c>
    </row>
    <row r="66" spans="1:11" ht="15.6" customHeight="1" x14ac:dyDescent="0.3">
      <c r="A66" s="91"/>
      <c r="B66" s="91"/>
      <c r="C66" s="91"/>
      <c r="D66" s="14" t="s">
        <v>20</v>
      </c>
      <c r="E66" s="78">
        <f t="shared" si="31"/>
        <v>0</v>
      </c>
      <c r="F66" s="60">
        <f t="shared" si="32"/>
        <v>0</v>
      </c>
      <c r="G66" s="60">
        <f t="shared" si="33"/>
        <v>0</v>
      </c>
      <c r="H66" s="60">
        <f t="shared" si="34"/>
        <v>0</v>
      </c>
      <c r="I66" s="60">
        <f t="shared" si="35"/>
        <v>0</v>
      </c>
      <c r="J66" s="60">
        <f t="shared" si="36"/>
        <v>0</v>
      </c>
      <c r="K66" s="60">
        <f t="shared" si="37"/>
        <v>0</v>
      </c>
    </row>
    <row r="67" spans="1:11" ht="62.4" customHeight="1" x14ac:dyDescent="0.3">
      <c r="A67" s="103" t="s">
        <v>37</v>
      </c>
      <c r="B67" s="103" t="s">
        <v>45</v>
      </c>
      <c r="C67" s="103" t="s">
        <v>23</v>
      </c>
      <c r="D67" s="15" t="s">
        <v>21</v>
      </c>
      <c r="E67" s="58">
        <f>F67+G67+H67+I67+J67+K67</f>
        <v>30</v>
      </c>
      <c r="F67" s="59">
        <f>F68+F69+F70+F71</f>
        <v>0</v>
      </c>
      <c r="G67" s="59">
        <f t="shared" ref="G67:K67" si="38">G68+G69+G70+G71</f>
        <v>0</v>
      </c>
      <c r="H67" s="59">
        <f t="shared" si="38"/>
        <v>0</v>
      </c>
      <c r="I67" s="59">
        <f t="shared" si="38"/>
        <v>0</v>
      </c>
      <c r="J67" s="59">
        <f t="shared" si="38"/>
        <v>30</v>
      </c>
      <c r="K67" s="59">
        <f t="shared" si="38"/>
        <v>0</v>
      </c>
    </row>
    <row r="68" spans="1:11" ht="62.4" x14ac:dyDescent="0.3">
      <c r="A68" s="104"/>
      <c r="B68" s="104"/>
      <c r="C68" s="104"/>
      <c r="D68" s="17" t="s">
        <v>16</v>
      </c>
      <c r="E68" s="58">
        <f t="shared" ref="E68:E71" si="39">F68+G68+H68+I68+J68+K68</f>
        <v>30</v>
      </c>
      <c r="F68" s="57">
        <v>0</v>
      </c>
      <c r="G68" s="57">
        <v>0</v>
      </c>
      <c r="H68" s="57">
        <v>0</v>
      </c>
      <c r="I68" s="57">
        <v>0</v>
      </c>
      <c r="J68" s="57">
        <f>J73</f>
        <v>30</v>
      </c>
      <c r="K68" s="57">
        <v>0</v>
      </c>
    </row>
    <row r="69" spans="1:11" ht="93.6" x14ac:dyDescent="0.3">
      <c r="A69" s="104"/>
      <c r="B69" s="104"/>
      <c r="C69" s="104"/>
      <c r="D69" s="17" t="s">
        <v>17</v>
      </c>
      <c r="E69" s="16">
        <f t="shared" si="39"/>
        <v>0</v>
      </c>
      <c r="F69" s="56">
        <f t="shared" ref="F69" si="40">G69+H69+I69+J69+K69+L69</f>
        <v>0</v>
      </c>
      <c r="G69" s="56">
        <f t="shared" ref="G69" si="41">H69+I69+J69+K69+L69+M69</f>
        <v>0</v>
      </c>
      <c r="H69" s="56">
        <f t="shared" ref="H69" si="42">I69+J69+K69+L69+M69+N69</f>
        <v>0</v>
      </c>
      <c r="I69" s="56">
        <f t="shared" ref="I69" si="43">J69+K69+L69+M69+N69+O69</f>
        <v>0</v>
      </c>
      <c r="J69" s="56">
        <f t="shared" ref="J69" si="44">K69+L69+M69+N69+O69+P69</f>
        <v>0</v>
      </c>
      <c r="K69" s="56">
        <f t="shared" ref="K69" si="45">L69+M69+N69+O69+P69+Q69</f>
        <v>0</v>
      </c>
    </row>
    <row r="70" spans="1:11" ht="62.4" x14ac:dyDescent="0.3">
      <c r="A70" s="104"/>
      <c r="B70" s="104"/>
      <c r="C70" s="104"/>
      <c r="D70" s="17" t="s">
        <v>18</v>
      </c>
      <c r="E70" s="16">
        <f t="shared" si="39"/>
        <v>0</v>
      </c>
      <c r="F70" s="56">
        <f t="shared" ref="F70" si="46">G70+H70+I70+J70+K70+L70</f>
        <v>0</v>
      </c>
      <c r="G70" s="56">
        <f t="shared" ref="G70" si="47">H70+I70+J70+K70+L70+M70</f>
        <v>0</v>
      </c>
      <c r="H70" s="56">
        <f t="shared" ref="H70" si="48">I70+J70+K70+L70+M70+N70</f>
        <v>0</v>
      </c>
      <c r="I70" s="56">
        <f t="shared" ref="I70" si="49">J70+K70+L70+M70+N70+O70</f>
        <v>0</v>
      </c>
      <c r="J70" s="56">
        <f t="shared" ref="J70:K70" si="50">K70+L70+M70+N70+O70+P70</f>
        <v>0</v>
      </c>
      <c r="K70" s="56">
        <f t="shared" si="50"/>
        <v>0</v>
      </c>
    </row>
    <row r="71" spans="1:11" ht="78" x14ac:dyDescent="0.3">
      <c r="A71" s="105"/>
      <c r="B71" s="105"/>
      <c r="C71" s="105"/>
      <c r="D71" s="17" t="s">
        <v>19</v>
      </c>
      <c r="E71" s="16">
        <f t="shared" si="39"/>
        <v>0</v>
      </c>
      <c r="F71" s="56">
        <f t="shared" ref="F71" si="51">G71+H71+I71+J71+K71+L71</f>
        <v>0</v>
      </c>
      <c r="G71" s="56">
        <f t="shared" ref="G71" si="52">H71+I71+J71+K71+L71+M71</f>
        <v>0</v>
      </c>
      <c r="H71" s="56">
        <f t="shared" ref="H71" si="53">I71+J71+K71+L71+M71+N71</f>
        <v>0</v>
      </c>
      <c r="I71" s="56">
        <f t="shared" ref="I71" si="54">J71+K71+L71+M71+N71+O71</f>
        <v>0</v>
      </c>
      <c r="J71" s="56">
        <f t="shared" ref="J71" si="55">K71+L71+M71+N71+O71+P71</f>
        <v>0</v>
      </c>
      <c r="K71" s="56">
        <f t="shared" ref="K71" si="56">L71+M71+N71+O71+P71+Q71</f>
        <v>0</v>
      </c>
    </row>
    <row r="72" spans="1:11" ht="15.6" x14ac:dyDescent="0.3">
      <c r="A72" s="109" t="s">
        <v>32</v>
      </c>
      <c r="B72" s="109" t="s">
        <v>46</v>
      </c>
      <c r="C72" s="109"/>
      <c r="D72" s="9" t="s">
        <v>21</v>
      </c>
      <c r="E72" s="10">
        <f>F72+G72+H72+I72+J72+K72</f>
        <v>30</v>
      </c>
      <c r="F72" s="55">
        <f t="shared" ref="F72:K72" si="57">F73+F74+F75+F76</f>
        <v>0</v>
      </c>
      <c r="G72" s="55">
        <f t="shared" si="57"/>
        <v>0</v>
      </c>
      <c r="H72" s="55">
        <f t="shared" si="57"/>
        <v>0</v>
      </c>
      <c r="I72" s="55">
        <f t="shared" si="57"/>
        <v>0</v>
      </c>
      <c r="J72" s="55">
        <f t="shared" si="57"/>
        <v>30</v>
      </c>
      <c r="K72" s="55">
        <f t="shared" si="57"/>
        <v>0</v>
      </c>
    </row>
    <row r="73" spans="1:11" ht="62.4" x14ac:dyDescent="0.3">
      <c r="A73" s="110"/>
      <c r="B73" s="110"/>
      <c r="C73" s="110"/>
      <c r="D73" s="11" t="s">
        <v>16</v>
      </c>
      <c r="E73" s="40">
        <f t="shared" ref="E73:E74" si="58">F73+G73+H73+I73+J73+K73</f>
        <v>30</v>
      </c>
      <c r="F73" s="44">
        <v>0</v>
      </c>
      <c r="G73" s="44">
        <v>0</v>
      </c>
      <c r="H73" s="44">
        <v>0</v>
      </c>
      <c r="I73" s="44">
        <v>0</v>
      </c>
      <c r="J73" s="45">
        <v>30</v>
      </c>
      <c r="K73" s="44">
        <v>0</v>
      </c>
    </row>
    <row r="74" spans="1:11" ht="93.6" x14ac:dyDescent="0.3">
      <c r="A74" s="110"/>
      <c r="B74" s="110"/>
      <c r="C74" s="110"/>
      <c r="D74" s="11" t="s">
        <v>17</v>
      </c>
      <c r="E74" s="10">
        <f t="shared" si="58"/>
        <v>0</v>
      </c>
      <c r="F74" s="42">
        <f t="shared" ref="F74" si="59">G74+H74+I74+J74+K74+L74</f>
        <v>0</v>
      </c>
      <c r="G74" s="42">
        <f t="shared" ref="G74" si="60">H74+I74+J74+K74+L74+M74</f>
        <v>0</v>
      </c>
      <c r="H74" s="42">
        <f t="shared" ref="H74" si="61">I74+J74+K74+L74+M74+N74</f>
        <v>0</v>
      </c>
      <c r="I74" s="42">
        <f t="shared" ref="I74" si="62">J74+K74+L74+M74+N74+O74</f>
        <v>0</v>
      </c>
      <c r="J74" s="42">
        <f t="shared" ref="J74" si="63">K74+L74+M74+N74+O74+P74</f>
        <v>0</v>
      </c>
      <c r="K74" s="42">
        <f t="shared" ref="K74" si="64">L74+M74+N74+O74+P74+Q74</f>
        <v>0</v>
      </c>
    </row>
    <row r="75" spans="1:11" ht="62.4" x14ac:dyDescent="0.3">
      <c r="A75" s="110"/>
      <c r="B75" s="110"/>
      <c r="C75" s="110"/>
      <c r="D75" s="11" t="s">
        <v>18</v>
      </c>
      <c r="E75" s="10">
        <f t="shared" ref="E75:K75" si="65">F75+G75+H75+I75+J75+K75</f>
        <v>0</v>
      </c>
      <c r="F75" s="42">
        <f t="shared" si="65"/>
        <v>0</v>
      </c>
      <c r="G75" s="42">
        <f t="shared" si="65"/>
        <v>0</v>
      </c>
      <c r="H75" s="42">
        <f t="shared" si="65"/>
        <v>0</v>
      </c>
      <c r="I75" s="42">
        <f t="shared" si="65"/>
        <v>0</v>
      </c>
      <c r="J75" s="42">
        <f t="shared" si="65"/>
        <v>0</v>
      </c>
      <c r="K75" s="42">
        <f t="shared" si="65"/>
        <v>0</v>
      </c>
    </row>
    <row r="76" spans="1:11" ht="78" x14ac:dyDescent="0.3">
      <c r="A76" s="111"/>
      <c r="B76" s="111"/>
      <c r="C76" s="111"/>
      <c r="D76" s="11" t="s">
        <v>19</v>
      </c>
      <c r="E76" s="10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</row>
    <row r="77" spans="1:11" ht="15.6" x14ac:dyDescent="0.3">
      <c r="A77" s="106" t="s">
        <v>25</v>
      </c>
      <c r="B77" s="106" t="s">
        <v>30</v>
      </c>
      <c r="C77" s="106"/>
      <c r="D77" s="18" t="s">
        <v>21</v>
      </c>
      <c r="E77" s="19">
        <f>F77+G77+H77+I77+J77+K77</f>
        <v>10476.599999999999</v>
      </c>
      <c r="F77" s="52">
        <f>F78+F79+F80+F81</f>
        <v>1827.3</v>
      </c>
      <c r="G77" s="52">
        <f t="shared" ref="G77:K77" si="66">G78+G79+G80+G81</f>
        <v>1827.3</v>
      </c>
      <c r="H77" s="52">
        <f t="shared" si="66"/>
        <v>1827.3</v>
      </c>
      <c r="I77" s="52">
        <f t="shared" si="66"/>
        <v>1827.3</v>
      </c>
      <c r="J77" s="52">
        <f t="shared" si="66"/>
        <v>1340.1</v>
      </c>
      <c r="K77" s="52">
        <f t="shared" si="66"/>
        <v>1827.3</v>
      </c>
    </row>
    <row r="78" spans="1:11" ht="62.4" x14ac:dyDescent="0.3">
      <c r="A78" s="107"/>
      <c r="B78" s="107"/>
      <c r="C78" s="107"/>
      <c r="D78" s="20" t="s">
        <v>16</v>
      </c>
      <c r="E78" s="79">
        <f>F78+G78+H78+I78+J78+K78</f>
        <v>1473.6</v>
      </c>
      <c r="F78" s="53">
        <v>220</v>
      </c>
      <c r="G78" s="53">
        <v>220</v>
      </c>
      <c r="H78" s="53">
        <v>220</v>
      </c>
      <c r="I78" s="53">
        <v>220</v>
      </c>
      <c r="J78" s="53">
        <f>J83+J98</f>
        <v>373.6</v>
      </c>
      <c r="K78" s="53">
        <v>220</v>
      </c>
    </row>
    <row r="79" spans="1:11" ht="93.6" x14ac:dyDescent="0.3">
      <c r="A79" s="107"/>
      <c r="B79" s="107"/>
      <c r="C79" s="107"/>
      <c r="D79" s="20" t="s">
        <v>17</v>
      </c>
      <c r="E79" s="79">
        <f>F79+G79+H79+I79+J79+K79</f>
        <v>9003</v>
      </c>
      <c r="F79" s="53">
        <v>1607.3</v>
      </c>
      <c r="G79" s="53">
        <v>1607.3</v>
      </c>
      <c r="H79" s="53">
        <v>1607.3</v>
      </c>
      <c r="I79" s="53">
        <v>1607.3</v>
      </c>
      <c r="J79" s="83">
        <f>J89+J99</f>
        <v>966.5</v>
      </c>
      <c r="K79" s="53">
        <v>1607.3</v>
      </c>
    </row>
    <row r="80" spans="1:11" ht="62.4" x14ac:dyDescent="0.3">
      <c r="A80" s="107"/>
      <c r="B80" s="107"/>
      <c r="C80" s="107"/>
      <c r="D80" s="20" t="s">
        <v>18</v>
      </c>
      <c r="E80" s="19">
        <f>F80+G80+H80+I80+J80+K81</f>
        <v>0</v>
      </c>
      <c r="F80" s="54">
        <f t="shared" ref="F80:K80" si="67">G80+H80+I80+J80+K80+L81</f>
        <v>0</v>
      </c>
      <c r="G80" s="54">
        <f t="shared" si="67"/>
        <v>0</v>
      </c>
      <c r="H80" s="54">
        <f t="shared" si="67"/>
        <v>0</v>
      </c>
      <c r="I80" s="54">
        <f t="shared" si="67"/>
        <v>0</v>
      </c>
      <c r="J80" s="54">
        <f t="shared" si="67"/>
        <v>0</v>
      </c>
      <c r="K80" s="54">
        <f t="shared" si="67"/>
        <v>0</v>
      </c>
    </row>
    <row r="81" spans="1:11" ht="15.6" customHeight="1" x14ac:dyDescent="0.3">
      <c r="A81" s="108"/>
      <c r="B81" s="108"/>
      <c r="C81" s="108"/>
      <c r="D81" s="20" t="s">
        <v>19</v>
      </c>
      <c r="E81" s="19">
        <f>F81+G81+H81+I81+J81+K81</f>
        <v>0</v>
      </c>
      <c r="F81" s="54">
        <f t="shared" ref="F81:K81" si="68">G81+H81+I81+J81+K81+L81</f>
        <v>0</v>
      </c>
      <c r="G81" s="54">
        <f t="shared" si="68"/>
        <v>0</v>
      </c>
      <c r="H81" s="54">
        <f t="shared" si="68"/>
        <v>0</v>
      </c>
      <c r="I81" s="54">
        <f t="shared" si="68"/>
        <v>0</v>
      </c>
      <c r="J81" s="54">
        <f t="shared" si="68"/>
        <v>0</v>
      </c>
      <c r="K81" s="54">
        <f t="shared" si="68"/>
        <v>0</v>
      </c>
    </row>
    <row r="82" spans="1:11" ht="15.6" x14ac:dyDescent="0.3">
      <c r="A82" s="112" t="s">
        <v>33</v>
      </c>
      <c r="B82" s="100" t="s">
        <v>47</v>
      </c>
      <c r="C82" s="100"/>
      <c r="D82" s="25" t="s">
        <v>21</v>
      </c>
      <c r="E82" s="26">
        <f>F82+G82+H82+I82+J82+K83</f>
        <v>323.60000000000002</v>
      </c>
      <c r="F82" s="51">
        <f>F83+F84+F85+F86</f>
        <v>0</v>
      </c>
      <c r="G82" s="51">
        <f t="shared" ref="G82:K82" si="69">G83+G84+G85+G86</f>
        <v>0</v>
      </c>
      <c r="H82" s="51">
        <f t="shared" si="69"/>
        <v>0</v>
      </c>
      <c r="I82" s="51">
        <f t="shared" si="69"/>
        <v>0</v>
      </c>
      <c r="J82" s="51">
        <f t="shared" si="69"/>
        <v>323.60000000000002</v>
      </c>
      <c r="K82" s="51">
        <f t="shared" si="69"/>
        <v>0</v>
      </c>
    </row>
    <row r="83" spans="1:11" ht="62.4" x14ac:dyDescent="0.3">
      <c r="A83" s="101"/>
      <c r="B83" s="101"/>
      <c r="C83" s="101"/>
      <c r="D83" s="28" t="s">
        <v>16</v>
      </c>
      <c r="E83" s="26">
        <v>0</v>
      </c>
      <c r="F83" s="29">
        <v>0</v>
      </c>
      <c r="G83" s="29">
        <v>0</v>
      </c>
      <c r="H83" s="29">
        <v>0</v>
      </c>
      <c r="I83" s="29">
        <v>0</v>
      </c>
      <c r="J83" s="39">
        <v>323.60000000000002</v>
      </c>
      <c r="K83" s="27">
        <v>0</v>
      </c>
    </row>
    <row r="84" spans="1:11" ht="93.6" x14ac:dyDescent="0.3">
      <c r="A84" s="101"/>
      <c r="B84" s="101"/>
      <c r="C84" s="101"/>
      <c r="D84" s="28" t="s">
        <v>17</v>
      </c>
      <c r="E84" s="26">
        <f>F84+G84+H84+I84+J84+K85</f>
        <v>0</v>
      </c>
      <c r="F84" s="47">
        <f t="shared" ref="F84:K84" si="70">G84+H84+I84+J84+K84+L85</f>
        <v>0</v>
      </c>
      <c r="G84" s="47">
        <f t="shared" si="70"/>
        <v>0</v>
      </c>
      <c r="H84" s="47">
        <f t="shared" si="70"/>
        <v>0</v>
      </c>
      <c r="I84" s="47">
        <f t="shared" si="70"/>
        <v>0</v>
      </c>
      <c r="J84" s="47">
        <f t="shared" si="70"/>
        <v>0</v>
      </c>
      <c r="K84" s="47">
        <f t="shared" si="70"/>
        <v>0</v>
      </c>
    </row>
    <row r="85" spans="1:11" ht="62.4" x14ac:dyDescent="0.3">
      <c r="A85" s="101"/>
      <c r="B85" s="101"/>
      <c r="C85" s="101"/>
      <c r="D85" s="28" t="s">
        <v>18</v>
      </c>
      <c r="E85" s="26">
        <f>F85+G85+H85+I85+J85+K86</f>
        <v>0</v>
      </c>
      <c r="F85" s="47">
        <f t="shared" ref="F85:K85" si="71">G85+H85+I85+J85+K85+L86</f>
        <v>0</v>
      </c>
      <c r="G85" s="47">
        <f t="shared" si="71"/>
        <v>0</v>
      </c>
      <c r="H85" s="47">
        <f t="shared" si="71"/>
        <v>0</v>
      </c>
      <c r="I85" s="47">
        <f t="shared" si="71"/>
        <v>0</v>
      </c>
      <c r="J85" s="47">
        <f t="shared" si="71"/>
        <v>0</v>
      </c>
      <c r="K85" s="47">
        <f t="shared" si="71"/>
        <v>0</v>
      </c>
    </row>
    <row r="86" spans="1:11" ht="15.6" customHeight="1" x14ac:dyDescent="0.3">
      <c r="A86" s="102"/>
      <c r="B86" s="102"/>
      <c r="C86" s="102"/>
      <c r="D86" s="28" t="s">
        <v>19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</row>
    <row r="87" spans="1:11" ht="15.6" x14ac:dyDescent="0.3">
      <c r="A87" s="112" t="s">
        <v>34</v>
      </c>
      <c r="B87" s="100" t="s">
        <v>31</v>
      </c>
      <c r="C87" s="100"/>
      <c r="D87" s="25" t="s">
        <v>21</v>
      </c>
      <c r="E87" s="48">
        <f>F87+G87+H87+I87+J87+K87</f>
        <v>2402.1</v>
      </c>
      <c r="F87" s="49">
        <f>F88+F89+F90+F91</f>
        <v>391.4</v>
      </c>
      <c r="G87" s="49">
        <f t="shared" ref="G87:K87" si="72">G88+G89+G90+G91</f>
        <v>391.4</v>
      </c>
      <c r="H87" s="49">
        <f t="shared" si="72"/>
        <v>391.4</v>
      </c>
      <c r="I87" s="49">
        <f t="shared" si="72"/>
        <v>391.4</v>
      </c>
      <c r="J87" s="49">
        <f t="shared" si="72"/>
        <v>445.1</v>
      </c>
      <c r="K87" s="49">
        <f t="shared" si="72"/>
        <v>391.4</v>
      </c>
    </row>
    <row r="88" spans="1:11" ht="62.4" x14ac:dyDescent="0.3">
      <c r="A88" s="101"/>
      <c r="B88" s="101"/>
      <c r="C88" s="101"/>
      <c r="D88" s="28" t="s">
        <v>16</v>
      </c>
      <c r="E88" s="26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</row>
    <row r="89" spans="1:11" ht="93.6" x14ac:dyDescent="0.3">
      <c r="A89" s="101"/>
      <c r="B89" s="101"/>
      <c r="C89" s="101"/>
      <c r="D89" s="28" t="s">
        <v>17</v>
      </c>
      <c r="E89" s="48">
        <f>F89+G89+H89+I89+J89+K89</f>
        <v>2402.1</v>
      </c>
      <c r="F89" s="29">
        <v>391.4</v>
      </c>
      <c r="G89" s="29">
        <v>391.4</v>
      </c>
      <c r="H89" s="29">
        <v>391.4</v>
      </c>
      <c r="I89" s="29">
        <v>391.4</v>
      </c>
      <c r="J89" s="24">
        <f>J94</f>
        <v>445.1</v>
      </c>
      <c r="K89" s="29">
        <v>391.4</v>
      </c>
    </row>
    <row r="90" spans="1:11" ht="62.4" x14ac:dyDescent="0.3">
      <c r="A90" s="101"/>
      <c r="B90" s="101"/>
      <c r="C90" s="101"/>
      <c r="D90" s="28" t="s">
        <v>18</v>
      </c>
      <c r="E90" s="26">
        <f>F90+G90+H90+I90+J90+K91</f>
        <v>0</v>
      </c>
      <c r="F90" s="47">
        <f t="shared" ref="F90:K90" si="73">G90+H90+I90+J90+K90+L91</f>
        <v>0</v>
      </c>
      <c r="G90" s="47">
        <f t="shared" si="73"/>
        <v>0</v>
      </c>
      <c r="H90" s="47">
        <f t="shared" si="73"/>
        <v>0</v>
      </c>
      <c r="I90" s="47">
        <f t="shared" si="73"/>
        <v>0</v>
      </c>
      <c r="J90" s="47">
        <f t="shared" si="73"/>
        <v>0</v>
      </c>
      <c r="K90" s="47">
        <f t="shared" si="73"/>
        <v>0</v>
      </c>
    </row>
    <row r="91" spans="1:11" s="23" customFormat="1" ht="15.6" customHeight="1" x14ac:dyDescent="0.3">
      <c r="A91" s="102"/>
      <c r="B91" s="102"/>
      <c r="C91" s="102"/>
      <c r="D91" s="28" t="s">
        <v>19</v>
      </c>
      <c r="E91" s="26">
        <f>F91+G91+H91+I91+J91</f>
        <v>0</v>
      </c>
      <c r="F91" s="47">
        <f t="shared" ref="F91:K91" si="74">G91+H91+I91+J91+K91</f>
        <v>0</v>
      </c>
      <c r="G91" s="47">
        <f t="shared" si="74"/>
        <v>0</v>
      </c>
      <c r="H91" s="47">
        <f t="shared" si="74"/>
        <v>0</v>
      </c>
      <c r="I91" s="47">
        <f t="shared" si="74"/>
        <v>0</v>
      </c>
      <c r="J91" s="47">
        <f t="shared" si="74"/>
        <v>0</v>
      </c>
      <c r="K91" s="47">
        <f t="shared" si="74"/>
        <v>0</v>
      </c>
    </row>
    <row r="92" spans="1:11" ht="15.6" x14ac:dyDescent="0.3">
      <c r="A92" s="109" t="s">
        <v>48</v>
      </c>
      <c r="B92" s="109" t="s">
        <v>49</v>
      </c>
      <c r="C92" s="109"/>
      <c r="D92" s="9" t="s">
        <v>21</v>
      </c>
      <c r="E92" s="40">
        <f>F92+G92+H92+I92+J92+K92</f>
        <v>1661</v>
      </c>
      <c r="F92" s="50">
        <f t="shared" ref="F92:K92" si="75">F93+F94+F95+F96</f>
        <v>0</v>
      </c>
      <c r="G92" s="50">
        <f t="shared" si="75"/>
        <v>0</v>
      </c>
      <c r="H92" s="50">
        <f t="shared" si="75"/>
        <v>0</v>
      </c>
      <c r="I92" s="50">
        <f t="shared" si="75"/>
        <v>0</v>
      </c>
      <c r="J92" s="50">
        <f t="shared" si="75"/>
        <v>445.1</v>
      </c>
      <c r="K92" s="50">
        <f t="shared" si="75"/>
        <v>1215.9000000000001</v>
      </c>
    </row>
    <row r="93" spans="1:11" ht="62.4" x14ac:dyDescent="0.3">
      <c r="A93" s="110"/>
      <c r="B93" s="110"/>
      <c r="C93" s="110"/>
      <c r="D93" s="11" t="s">
        <v>16</v>
      </c>
      <c r="E93" s="10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4"/>
    </row>
    <row r="94" spans="1:11" ht="93.6" x14ac:dyDescent="0.3">
      <c r="A94" s="110"/>
      <c r="B94" s="110"/>
      <c r="C94" s="110"/>
      <c r="D94" s="11" t="s">
        <v>17</v>
      </c>
      <c r="E94" s="10">
        <v>0</v>
      </c>
      <c r="F94" s="44">
        <v>0</v>
      </c>
      <c r="G94" s="44">
        <v>0</v>
      </c>
      <c r="H94" s="44">
        <v>0</v>
      </c>
      <c r="I94" s="44">
        <v>0</v>
      </c>
      <c r="J94" s="45">
        <v>445.1</v>
      </c>
      <c r="K94" s="44">
        <v>1215.9000000000001</v>
      </c>
    </row>
    <row r="95" spans="1:11" ht="62.4" x14ac:dyDescent="0.3">
      <c r="A95" s="110"/>
      <c r="B95" s="110"/>
      <c r="C95" s="110"/>
      <c r="D95" s="11" t="s">
        <v>18</v>
      </c>
      <c r="E95" s="10">
        <f>F95+G95+H95+I95+J95+K96</f>
        <v>0</v>
      </c>
      <c r="F95" s="42">
        <f t="shared" ref="F95:J95" si="76">G95+H95+I95+J95+K95+L96</f>
        <v>0</v>
      </c>
      <c r="G95" s="42">
        <f t="shared" si="76"/>
        <v>0</v>
      </c>
      <c r="H95" s="42">
        <f t="shared" si="76"/>
        <v>0</v>
      </c>
      <c r="I95" s="42">
        <f t="shared" si="76"/>
        <v>0</v>
      </c>
      <c r="J95" s="42">
        <f t="shared" si="76"/>
        <v>0</v>
      </c>
      <c r="K95" s="42">
        <f>L95+M95+N95+O95+P95+Q96</f>
        <v>0</v>
      </c>
    </row>
    <row r="96" spans="1:11" s="23" customFormat="1" ht="15.6" customHeight="1" x14ac:dyDescent="0.3">
      <c r="A96" s="111"/>
      <c r="B96" s="111"/>
      <c r="C96" s="111"/>
      <c r="D96" s="11" t="s">
        <v>19</v>
      </c>
      <c r="E96" s="10">
        <f>F96+G96+H96+I96+J96</f>
        <v>0</v>
      </c>
      <c r="F96" s="42">
        <f t="shared" ref="F96:K96" si="77">G96+H96+I96+J96+K96</f>
        <v>0</v>
      </c>
      <c r="G96" s="42">
        <f t="shared" si="77"/>
        <v>0</v>
      </c>
      <c r="H96" s="42">
        <f t="shared" si="77"/>
        <v>0</v>
      </c>
      <c r="I96" s="42">
        <f t="shared" si="77"/>
        <v>0</v>
      </c>
      <c r="J96" s="42">
        <f t="shared" si="77"/>
        <v>0</v>
      </c>
      <c r="K96" s="42">
        <f t="shared" si="77"/>
        <v>0</v>
      </c>
    </row>
    <row r="97" spans="1:11" ht="15.6" x14ac:dyDescent="0.3">
      <c r="A97" s="100" t="s">
        <v>35</v>
      </c>
      <c r="B97" s="100" t="s">
        <v>50</v>
      </c>
      <c r="C97" s="100"/>
      <c r="D97" s="25" t="s">
        <v>21</v>
      </c>
      <c r="E97" s="48">
        <f>F97+G97+H97+I97+J97+K97</f>
        <v>571.4</v>
      </c>
      <c r="F97" s="49">
        <f t="shared" ref="F97:K97" si="78">F98+F99+F100+F101</f>
        <v>0</v>
      </c>
      <c r="G97" s="49">
        <f t="shared" si="78"/>
        <v>0</v>
      </c>
      <c r="H97" s="49">
        <f t="shared" si="78"/>
        <v>0</v>
      </c>
      <c r="I97" s="49">
        <f t="shared" si="78"/>
        <v>0</v>
      </c>
      <c r="J97" s="49">
        <f t="shared" si="78"/>
        <v>571.4</v>
      </c>
      <c r="K97" s="49">
        <f t="shared" si="78"/>
        <v>0</v>
      </c>
    </row>
    <row r="98" spans="1:11" ht="62.4" x14ac:dyDescent="0.3">
      <c r="A98" s="101"/>
      <c r="B98" s="101"/>
      <c r="C98" s="101"/>
      <c r="D98" s="28" t="s">
        <v>16</v>
      </c>
      <c r="E98" s="26">
        <v>0</v>
      </c>
      <c r="F98" s="47">
        <v>0</v>
      </c>
      <c r="G98" s="47">
        <v>0</v>
      </c>
      <c r="H98" s="47">
        <v>0</v>
      </c>
      <c r="I98" s="47">
        <v>0</v>
      </c>
      <c r="J98" s="47">
        <v>50</v>
      </c>
      <c r="K98" s="47">
        <v>0</v>
      </c>
    </row>
    <row r="99" spans="1:11" ht="93.6" x14ac:dyDescent="0.3">
      <c r="A99" s="101"/>
      <c r="B99" s="101"/>
      <c r="C99" s="101"/>
      <c r="D99" s="28" t="s">
        <v>17</v>
      </c>
      <c r="E99" s="26">
        <v>0</v>
      </c>
      <c r="F99" s="46">
        <v>0</v>
      </c>
      <c r="G99" s="46">
        <v>0</v>
      </c>
      <c r="H99" s="46">
        <v>0</v>
      </c>
      <c r="I99" s="46">
        <v>0</v>
      </c>
      <c r="J99" s="43">
        <f>J104</f>
        <v>521.4</v>
      </c>
      <c r="K99" s="46">
        <v>0</v>
      </c>
    </row>
    <row r="100" spans="1:11" ht="62.4" x14ac:dyDescent="0.3">
      <c r="A100" s="101"/>
      <c r="B100" s="101"/>
      <c r="C100" s="101"/>
      <c r="D100" s="28" t="s">
        <v>18</v>
      </c>
      <c r="E100" s="26">
        <f>F100+G100+H100+I100+J100+K101</f>
        <v>0</v>
      </c>
      <c r="F100" s="47">
        <f t="shared" ref="F100:K100" si="79">G100+H100+I100+J100+K100+L101</f>
        <v>0</v>
      </c>
      <c r="G100" s="47">
        <f t="shared" si="79"/>
        <v>0</v>
      </c>
      <c r="H100" s="47">
        <f t="shared" si="79"/>
        <v>0</v>
      </c>
      <c r="I100" s="47">
        <f t="shared" si="79"/>
        <v>0</v>
      </c>
      <c r="J100" s="47">
        <f t="shared" si="79"/>
        <v>0</v>
      </c>
      <c r="K100" s="47">
        <f t="shared" si="79"/>
        <v>0</v>
      </c>
    </row>
    <row r="101" spans="1:11" ht="78" x14ac:dyDescent="0.3">
      <c r="A101" s="102"/>
      <c r="B101" s="102"/>
      <c r="C101" s="102"/>
      <c r="D101" s="28" t="s">
        <v>19</v>
      </c>
      <c r="E101" s="26">
        <f>F101+G101+H101+I101+J101</f>
        <v>0</v>
      </c>
      <c r="F101" s="47">
        <f t="shared" ref="F101:K101" si="80">G101+H101+I101+J101+K101</f>
        <v>0</v>
      </c>
      <c r="G101" s="47">
        <f t="shared" si="80"/>
        <v>0</v>
      </c>
      <c r="H101" s="47">
        <f t="shared" si="80"/>
        <v>0</v>
      </c>
      <c r="I101" s="47">
        <f t="shared" si="80"/>
        <v>0</v>
      </c>
      <c r="J101" s="47">
        <f t="shared" si="80"/>
        <v>0</v>
      </c>
      <c r="K101" s="47">
        <f t="shared" si="80"/>
        <v>0</v>
      </c>
    </row>
    <row r="102" spans="1:11" ht="15.6" x14ac:dyDescent="0.3">
      <c r="A102" s="109" t="s">
        <v>48</v>
      </c>
      <c r="B102" s="109" t="s">
        <v>54</v>
      </c>
      <c r="C102" s="109"/>
      <c r="D102" s="9" t="s">
        <v>21</v>
      </c>
      <c r="E102" s="10">
        <f>F102+G102+H102+I102+J102+K102</f>
        <v>571.4</v>
      </c>
      <c r="F102" s="21">
        <f t="shared" ref="F102:K102" si="81">F103+F104+F105+F106</f>
        <v>0</v>
      </c>
      <c r="G102" s="21">
        <f t="shared" si="81"/>
        <v>0</v>
      </c>
      <c r="H102" s="21">
        <f t="shared" si="81"/>
        <v>0</v>
      </c>
      <c r="I102" s="21">
        <f t="shared" si="81"/>
        <v>0</v>
      </c>
      <c r="J102" s="21">
        <f t="shared" si="81"/>
        <v>571.4</v>
      </c>
      <c r="K102" s="21">
        <f t="shared" si="81"/>
        <v>0</v>
      </c>
    </row>
    <row r="103" spans="1:11" ht="62.4" x14ac:dyDescent="0.3">
      <c r="A103" s="110"/>
      <c r="B103" s="110"/>
      <c r="C103" s="110"/>
      <c r="D103" s="11" t="s">
        <v>16</v>
      </c>
      <c r="E103" s="10">
        <v>0</v>
      </c>
      <c r="F103" s="42">
        <v>0</v>
      </c>
      <c r="G103" s="42">
        <v>0</v>
      </c>
      <c r="H103" s="42">
        <v>0</v>
      </c>
      <c r="I103" s="42">
        <v>0</v>
      </c>
      <c r="J103" s="45">
        <v>50</v>
      </c>
      <c r="K103" s="43">
        <v>0</v>
      </c>
    </row>
    <row r="104" spans="1:11" ht="93.6" x14ac:dyDescent="0.3">
      <c r="A104" s="110"/>
      <c r="B104" s="110"/>
      <c r="C104" s="110"/>
      <c r="D104" s="11" t="s">
        <v>17</v>
      </c>
      <c r="E104" s="10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521.4</v>
      </c>
      <c r="K104" s="44">
        <v>0</v>
      </c>
    </row>
    <row r="105" spans="1:11" ht="62.4" x14ac:dyDescent="0.3">
      <c r="A105" s="110"/>
      <c r="B105" s="110"/>
      <c r="C105" s="110"/>
      <c r="D105" s="11" t="s">
        <v>18</v>
      </c>
      <c r="E105" s="10">
        <f>F105+G105+H105+I105+J105+K106</f>
        <v>0</v>
      </c>
      <c r="F105" s="42">
        <f t="shared" ref="F105:K105" si="82">G105+H105+I105+J105+K105+L106</f>
        <v>0</v>
      </c>
      <c r="G105" s="42">
        <f t="shared" si="82"/>
        <v>0</v>
      </c>
      <c r="H105" s="42">
        <f t="shared" si="82"/>
        <v>0</v>
      </c>
      <c r="I105" s="42">
        <f t="shared" si="82"/>
        <v>0</v>
      </c>
      <c r="J105" s="42">
        <f t="shared" si="82"/>
        <v>0</v>
      </c>
      <c r="K105" s="42">
        <f t="shared" si="82"/>
        <v>0</v>
      </c>
    </row>
    <row r="106" spans="1:11" ht="78" x14ac:dyDescent="0.3">
      <c r="A106" s="111"/>
      <c r="B106" s="111"/>
      <c r="C106" s="111"/>
      <c r="D106" s="11" t="s">
        <v>19</v>
      </c>
      <c r="E106" s="10">
        <f>F106+G106+H106+I106+J106</f>
        <v>0</v>
      </c>
      <c r="F106" s="42">
        <f t="shared" ref="F106:K106" si="83">G106+H106+I106+J106+K106</f>
        <v>0</v>
      </c>
      <c r="G106" s="42">
        <f t="shared" si="83"/>
        <v>0</v>
      </c>
      <c r="H106" s="42">
        <f t="shared" si="83"/>
        <v>0</v>
      </c>
      <c r="I106" s="42">
        <f t="shared" si="83"/>
        <v>0</v>
      </c>
      <c r="J106" s="42">
        <f t="shared" si="83"/>
        <v>0</v>
      </c>
      <c r="K106" s="42">
        <f t="shared" si="83"/>
        <v>0</v>
      </c>
    </row>
  </sheetData>
  <mergeCells count="63">
    <mergeCell ref="A97:A101"/>
    <mergeCell ref="B97:B101"/>
    <mergeCell ref="C97:C101"/>
    <mergeCell ref="A102:A106"/>
    <mergeCell ref="B102:B106"/>
    <mergeCell ref="C102:C106"/>
    <mergeCell ref="F1:K1"/>
    <mergeCell ref="F2:K2"/>
    <mergeCell ref="A92:A96"/>
    <mergeCell ref="B92:B96"/>
    <mergeCell ref="C92:C96"/>
    <mergeCell ref="D5:K5"/>
    <mergeCell ref="D6:K6"/>
    <mergeCell ref="A13:A18"/>
    <mergeCell ref="B13:B18"/>
    <mergeCell ref="C13:C18"/>
    <mergeCell ref="A19:A24"/>
    <mergeCell ref="B19:B24"/>
    <mergeCell ref="C19:C24"/>
    <mergeCell ref="A87:A91"/>
    <mergeCell ref="B87:B91"/>
    <mergeCell ref="C87:C91"/>
    <mergeCell ref="A4:K4"/>
    <mergeCell ref="A5:C5"/>
    <mergeCell ref="A6:C6"/>
    <mergeCell ref="D11:D12"/>
    <mergeCell ref="F11:K11"/>
    <mergeCell ref="C11:C12"/>
    <mergeCell ref="B11:B12"/>
    <mergeCell ref="A11:A12"/>
    <mergeCell ref="C82:C86"/>
    <mergeCell ref="A67:A71"/>
    <mergeCell ref="B67:B71"/>
    <mergeCell ref="C67:C71"/>
    <mergeCell ref="C77:C81"/>
    <mergeCell ref="B77:B81"/>
    <mergeCell ref="A77:A81"/>
    <mergeCell ref="A72:A76"/>
    <mergeCell ref="B72:B76"/>
    <mergeCell ref="C72:C76"/>
    <mergeCell ref="A82:A86"/>
    <mergeCell ref="B82:B86"/>
    <mergeCell ref="A61:A66"/>
    <mergeCell ref="B61:B66"/>
    <mergeCell ref="C61:C66"/>
    <mergeCell ref="A25:A30"/>
    <mergeCell ref="A31:A36"/>
    <mergeCell ref="B31:B36"/>
    <mergeCell ref="C31:C36"/>
    <mergeCell ref="A37:A42"/>
    <mergeCell ref="B37:B42"/>
    <mergeCell ref="C37:C42"/>
    <mergeCell ref="A43:A48"/>
    <mergeCell ref="B43:B48"/>
    <mergeCell ref="C43:C48"/>
    <mergeCell ref="A49:A54"/>
    <mergeCell ref="B49:B54"/>
    <mergeCell ref="C49:C54"/>
    <mergeCell ref="A55:A60"/>
    <mergeCell ref="B55:B60"/>
    <mergeCell ref="C55:C60"/>
    <mergeCell ref="B25:B30"/>
    <mergeCell ref="C25:C30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2" manualBreakCount="2">
    <brk id="18" max="16383" man="1"/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приложение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2024-02-07T05:40:30Z</dcterms:modified>
</cp:coreProperties>
</file>